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codeName="{22E68647-3C60-695B-3CA0-4895CD717B8A}"/>
  <workbookPr showInkAnnotation="0" codeName="DieseArbeitsmappe" defaultThemeVersion="124226"/>
  <mc:AlternateContent xmlns:mc="http://schemas.openxmlformats.org/markup-compatibility/2006">
    <mc:Choice Requires="x15">
      <x15ac:absPath xmlns:x15ac="http://schemas.microsoft.com/office/spreadsheetml/2010/11/ac" url="C:\Users\lukil\Downloads\"/>
    </mc:Choice>
  </mc:AlternateContent>
  <xr:revisionPtr revIDLastSave="0" documentId="13_ncr:1_{79A8AD4E-D975-44F4-9F88-A2551E74664E}" xr6:coauthVersionLast="40" xr6:coauthVersionMax="40" xr10:uidLastSave="{00000000-0000-0000-0000-000000000000}"/>
  <bookViews>
    <workbookView xWindow="0" yWindow="0" windowWidth="28800" windowHeight="11565" firstSheet="71" activeTab="81" xr2:uid="{00000000-000D-0000-FFFF-FFFF00000000}"/>
  </bookViews>
  <sheets>
    <sheet name="Feld Nr. 81" sheetId="326" r:id="rId1"/>
    <sheet name="Feld Nr. 80" sheetId="325" r:id="rId2"/>
    <sheet name="Feld Nr. 79" sheetId="324" r:id="rId3"/>
    <sheet name="Feld Nr. 78" sheetId="323" r:id="rId4"/>
    <sheet name="Feld Nr. 77" sheetId="322" r:id="rId5"/>
    <sheet name="Feld Nr. 76" sheetId="321" r:id="rId6"/>
    <sheet name="Feld Nr. 75" sheetId="320" r:id="rId7"/>
    <sheet name="Feld Nr. 74" sheetId="319" r:id="rId8"/>
    <sheet name="Feld Nr. 73" sheetId="318" r:id="rId9"/>
    <sheet name="Feld Nr. 72" sheetId="317" r:id="rId10"/>
    <sheet name="Feld Nr. 71" sheetId="316" r:id="rId11"/>
    <sheet name="Feld Nr. 70" sheetId="315" r:id="rId12"/>
    <sheet name="Feld Nr. 69" sheetId="314" r:id="rId13"/>
    <sheet name="Feld Nr. 68" sheetId="313" r:id="rId14"/>
    <sheet name="Feld Nr. 67" sheetId="312" r:id="rId15"/>
    <sheet name="Feld Nr. 66" sheetId="311" r:id="rId16"/>
    <sheet name="Feld Nr. 65" sheetId="310" r:id="rId17"/>
    <sheet name="Feld Nr. 64" sheetId="309" r:id="rId18"/>
    <sheet name="Feld Nr. 63" sheetId="308" r:id="rId19"/>
    <sheet name="Feld Nr. 62" sheetId="307" r:id="rId20"/>
    <sheet name="Feld Nr. 61" sheetId="306" r:id="rId21"/>
    <sheet name="Feld Nr. 60" sheetId="305" r:id="rId22"/>
    <sheet name="Feld Nr. 59" sheetId="304" r:id="rId23"/>
    <sheet name="Feld Nr. 58" sheetId="303" r:id="rId24"/>
    <sheet name="Feld Nr. 57" sheetId="302" r:id="rId25"/>
    <sheet name="Feld Nr. 56" sheetId="301" r:id="rId26"/>
    <sheet name="Feld Nr. 55" sheetId="300" r:id="rId27"/>
    <sheet name="Feld Nr. 54" sheetId="299" r:id="rId28"/>
    <sheet name="Feld Nr. 53" sheetId="298" r:id="rId29"/>
    <sheet name="Feld Nr. 52" sheetId="297" r:id="rId30"/>
    <sheet name="Feld Nr. 51" sheetId="296" r:id="rId31"/>
    <sheet name="Feld Nr. 50" sheetId="295" r:id="rId32"/>
    <sheet name="Feld Nr. 49" sheetId="294" r:id="rId33"/>
    <sheet name="Feld Nr. 48" sheetId="293" r:id="rId34"/>
    <sheet name="Feld Nr. 47" sheetId="292" r:id="rId35"/>
    <sheet name="Feld Nr. 46" sheetId="291" r:id="rId36"/>
    <sheet name="Feld Nr. 45" sheetId="290" r:id="rId37"/>
    <sheet name="Feld Nr. 44" sheetId="289" r:id="rId38"/>
    <sheet name="Feld Nr. 43" sheetId="288" r:id="rId39"/>
    <sheet name="Feld Nr. 42" sheetId="287" r:id="rId40"/>
    <sheet name="Feld Nr. 41" sheetId="286" r:id="rId41"/>
    <sheet name="Feld Nr. 40" sheetId="285" r:id="rId42"/>
    <sheet name="Feld Nr. 39" sheetId="284" r:id="rId43"/>
    <sheet name="Feld Nr. 38" sheetId="283" r:id="rId44"/>
    <sheet name="Feld Nr. 37" sheetId="282" r:id="rId45"/>
    <sheet name="Feld Nr. 36" sheetId="281" r:id="rId46"/>
    <sheet name="Feld Nr. 35" sheetId="280" r:id="rId47"/>
    <sheet name="Feld Nr. 34" sheetId="279" r:id="rId48"/>
    <sheet name="Feld Nr. 33" sheetId="278" r:id="rId49"/>
    <sheet name="Feld Nr. 32" sheetId="277" r:id="rId50"/>
    <sheet name="Feld Nr. 31" sheetId="276" r:id="rId51"/>
    <sheet name="Feld Nr. 30" sheetId="275" r:id="rId52"/>
    <sheet name="Feld Nr. 29" sheetId="274" r:id="rId53"/>
    <sheet name="Feld Nr. 28" sheetId="273" r:id="rId54"/>
    <sheet name="Feld Nr. 27" sheetId="272" r:id="rId55"/>
    <sheet name="Feld Nr. 26" sheetId="271" r:id="rId56"/>
    <sheet name="Feld Nr. 25" sheetId="270" r:id="rId57"/>
    <sheet name="Feld Nr. 24" sheetId="269" r:id="rId58"/>
    <sheet name="Feld Nr. 23" sheetId="268" r:id="rId59"/>
    <sheet name="Feld Nr. 22" sheetId="267" r:id="rId60"/>
    <sheet name="Feld Nr. 21" sheetId="266" r:id="rId61"/>
    <sheet name="Feld Nr. 20" sheetId="265" r:id="rId62"/>
    <sheet name="Feld Nr. 19" sheetId="264" r:id="rId63"/>
    <sheet name="Feld Nr. 18" sheetId="263" r:id="rId64"/>
    <sheet name="Feld Nr. 17" sheetId="262" r:id="rId65"/>
    <sheet name="Feld Nr. 16" sheetId="261" r:id="rId66"/>
    <sheet name="Feld Nr. 15" sheetId="260" r:id="rId67"/>
    <sheet name="Feld Nr. 14" sheetId="259" r:id="rId68"/>
    <sheet name="Feld Nr. 13" sheetId="258" r:id="rId69"/>
    <sheet name="Feld Nr. 12" sheetId="257" r:id="rId70"/>
    <sheet name="Feld Nr. 11" sheetId="256" r:id="rId71"/>
    <sheet name="Feld Nr. 10" sheetId="255" r:id="rId72"/>
    <sheet name="Feld Nr. 9" sheetId="254" r:id="rId73"/>
    <sheet name="Feld Nr. 8" sheetId="253" r:id="rId74"/>
    <sheet name="Feld Nr. 7" sheetId="252" r:id="rId75"/>
    <sheet name="Feld Nr. 6" sheetId="251" r:id="rId76"/>
    <sheet name="Feld Nr. 5" sheetId="250" r:id="rId77"/>
    <sheet name="Feld Nr. 4" sheetId="249" r:id="rId78"/>
    <sheet name="Feld Nr. 3" sheetId="248" r:id="rId79"/>
    <sheet name="Feld Nr. 2" sheetId="247" r:id="rId80"/>
    <sheet name="Feld Nr. 1" sheetId="246" r:id="rId81"/>
    <sheet name="Fragen" sheetId="1" r:id="rId8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 l="1"/>
  <c r="J16" i="1"/>
  <c r="J15" i="1"/>
  <c r="F1" i="1" l="1"/>
  <c r="J14" i="1"/>
  <c r="J13" i="1"/>
  <c r="J12" i="1"/>
  <c r="J11" i="1"/>
  <c r="H14" i="1" l="1"/>
  <c r="H16" i="1"/>
  <c r="H17" i="1"/>
  <c r="H11" i="1"/>
  <c r="H12" i="1"/>
  <c r="H15" i="1"/>
  <c r="H13" i="1"/>
  <c r="E15" i="1" l="1"/>
  <c r="E11" i="1"/>
  <c r="E12" i="1"/>
  <c r="E16" i="1"/>
  <c r="E13" i="1"/>
  <c r="E17" i="1"/>
  <c r="E14" i="1"/>
</calcChain>
</file>

<file path=xl/sharedStrings.xml><?xml version="1.0" encoding="utf-8"?>
<sst xmlns="http://schemas.openxmlformats.org/spreadsheetml/2006/main" count="496" uniqueCount="245">
  <si>
    <t>Frage</t>
  </si>
  <si>
    <t>Antwort</t>
  </si>
  <si>
    <t>Nr</t>
  </si>
  <si>
    <t>Seit wann gibt es die Jungschar Brunnen? (auf das Jahr genau)</t>
  </si>
  <si>
    <t>Wie heisst der Nachfolger von König Hiskia?</t>
  </si>
  <si>
    <t>Wie viele Söhne hatte Josef?</t>
  </si>
  <si>
    <t>Aus wievielen Büchern besteht die Bibel?</t>
  </si>
  <si>
    <t>Wie hiess das Programm? Funke, Füür und ….</t>
  </si>
  <si>
    <t>Wieviele Gebote bekam Mose auf dem Berg Nebo?</t>
  </si>
  <si>
    <t>Was war das Thema vom Pfila 2005?</t>
  </si>
  <si>
    <t>Wie hiess das Schiff, dass zwischen Europa und Amerika 1912 unterging?</t>
  </si>
  <si>
    <t>Wann war der Rütlischwur? (das genaue Datum)</t>
  </si>
  <si>
    <t>Wieviele Psalmen hat die Bibel?</t>
  </si>
  <si>
    <t>Wie heisst der Bär im Film das Dschungelbuch?</t>
  </si>
  <si>
    <t>Wieviele LuckyLuke Comics gibt es?</t>
  </si>
  <si>
    <t>Welches Instrument spielte David?</t>
  </si>
  <si>
    <t>Steht das Baslermünster in Schaffhasuen oder in Bern?</t>
  </si>
  <si>
    <t>Wie lange dauerte der 2. Weltkrieg?</t>
  </si>
  <si>
    <t>Wie heissen die Leiter/innen mit Jungscharnamen?</t>
  </si>
  <si>
    <t>Welches Tier hat am meisten Augen?</t>
  </si>
  <si>
    <t>Welchen Jünger hatte Jesus am liebsten?</t>
  </si>
  <si>
    <t>Auf einem Bauernhof werden Hühner und Kaninchen gehalten. Auf eure Frage, wieviele Tiere von jeder Art zum Hof gehören, antwortet euch der Bauer:"Sie haben 42 Köpfe und 100 Beine!"
Wieviele Tiere von jeder Art leben auf dem Hof?</t>
  </si>
  <si>
    <t>Wieviele Steine nahm David vom Boden auf, um gegen Goliat anzutreten?</t>
  </si>
  <si>
    <t>Was ist richtig?
Acht mal Zwölf sind 104  oder
Acht mal Zwölf ist 104  ?</t>
  </si>
  <si>
    <t>Wer schrieb das Stück Wilhelm Tell?</t>
  </si>
  <si>
    <t>Manasse</t>
  </si>
  <si>
    <t>Flamme</t>
  </si>
  <si>
    <t>Er hed di ganzi Wält i sine Händ</t>
  </si>
  <si>
    <t>Wo steht die Geschichte von König Hiskia in der Bibel geschrieben?</t>
  </si>
  <si>
    <t>2. Könige, 2. Chronik, Jesaja</t>
  </si>
  <si>
    <t>0 (er war auf dem Berg Sinai)</t>
  </si>
  <si>
    <t>3 Tage und 3 Nächte</t>
  </si>
  <si>
    <t>Titanic</t>
  </si>
  <si>
    <t>1.8.1291</t>
  </si>
  <si>
    <t>Balu</t>
  </si>
  <si>
    <t>Lernt folgenden Vers auswendig:
Nach diesen Geschichten zog unter der Regierung des Artahsta, des Königs von Persien, Esra herauf, der Sohn Serajas, des Sohnes Asarjas, des Sohnes Hilkijas, des Sohnes Schallums, des Sohnes Zadoks, des Sohnes Ah</t>
  </si>
  <si>
    <t>Nach diesen Geschichten zog unter der Regierung des Artahsta, des Königs von Persien, Esra herauf, der Sohn Serajas, des Sohnes Asarjas, des Sohnes Hilkijas, des Sohnes Schallums, des Sohnes Zadoks, des Sohnes Ah</t>
  </si>
  <si>
    <t>Harfe</t>
  </si>
  <si>
    <t>5 Sekunden</t>
  </si>
  <si>
    <t>Nach wievielen Sekunden wurde die CD vom Programm Top Secret automatisch zerstört?</t>
  </si>
  <si>
    <t>In Basel</t>
  </si>
  <si>
    <t>6 Jahre</t>
  </si>
  <si>
    <t>Jungschinamen der Leiter/innen</t>
  </si>
  <si>
    <t>Pfau</t>
  </si>
  <si>
    <t>Thomas</t>
  </si>
  <si>
    <t>8 Kaninchen und 34 Hühner</t>
  </si>
  <si>
    <t>8 mal 12 = 96</t>
  </si>
  <si>
    <t>Friedrich Schiller</t>
  </si>
  <si>
    <t>Sparte</t>
  </si>
  <si>
    <t>Wie wird die Wiese auf der Landkart 1:25'000 gekennzeichnet?</t>
  </si>
  <si>
    <t>Was ist das?
694 050 / 230 350</t>
  </si>
  <si>
    <t>Nenne die Namen des ersten und letzten Buches der Bibel!</t>
  </si>
  <si>
    <t>Wie heissen die vier Evangelisten der Bibel?</t>
  </si>
  <si>
    <t>Wann wurde die Jungschar Brunnen gegründet? (auf das Jahr genau)</t>
  </si>
  <si>
    <t>Was war das Thema im Pfila 2000, Daniel oder David?</t>
  </si>
  <si>
    <t>Wie geht das Morsezeichen für SOS?</t>
  </si>
  <si>
    <t>Welcher Zug hat keine Räder?</t>
  </si>
  <si>
    <t>Auf welche Frage kann man nie mit Ja antworten?</t>
  </si>
  <si>
    <t>Womit fängt der Tag an und hört die Nacht auf?</t>
  </si>
  <si>
    <t>Warum kann es nie zwei Tage nacheinander regnen?</t>
  </si>
  <si>
    <t>Welche Türe kann man nicht öffnen?</t>
  </si>
  <si>
    <t>Welche Mannschaft gewann 1966 die Fusball WM?</t>
  </si>
  <si>
    <t>Nenne einen bekannten Schweizerskifahrer!</t>
  </si>
  <si>
    <t>Zähle drei Wassersportarten auf!</t>
  </si>
  <si>
    <t>Wie viele Tiere nahm Mose mit auf seine Arche?</t>
  </si>
  <si>
    <t>Welchen Knoten braucht man für eine Strickleiter?</t>
  </si>
  <si>
    <t>weiss</t>
  </si>
  <si>
    <t>Koordinate</t>
  </si>
  <si>
    <t>1. Mose und Offenbarung</t>
  </si>
  <si>
    <t>Matthäus, Markus, Lukas, Johannes</t>
  </si>
  <si>
    <t>David</t>
  </si>
  <si>
    <t>Was ist die Seitanlage?</t>
  </si>
  <si>
    <t>Bewusslosenlagerung</t>
  </si>
  <si>
    <t>… --- …</t>
  </si>
  <si>
    <t>Der Durchzug</t>
  </si>
  <si>
    <t>Schläfst du noch?</t>
  </si>
  <si>
    <t>Mit dem Buchstaben T</t>
  </si>
  <si>
    <t>die Konfitüre</t>
  </si>
  <si>
    <t>England</t>
  </si>
  <si>
    <t>Wasserski, Segeln, Surfen, Schwimmen, Tauchen, Wasserball</t>
  </si>
  <si>
    <t>Schweizerskifahrer</t>
  </si>
  <si>
    <t>Kapitän</t>
  </si>
  <si>
    <t>Mastwurf</t>
  </si>
  <si>
    <t>Wieviele Seile braucht es für eine Seilbrücke?</t>
  </si>
  <si>
    <t>mind. 3</t>
  </si>
  <si>
    <t>S=Sport</t>
  </si>
  <si>
    <t>A=Allgemeinwissen</t>
  </si>
  <si>
    <t>T=Technik</t>
  </si>
  <si>
    <t>S</t>
  </si>
  <si>
    <t>A</t>
  </si>
  <si>
    <t>B=Bibel</t>
  </si>
  <si>
    <t>B</t>
  </si>
  <si>
    <t>T</t>
  </si>
  <si>
    <t>W</t>
  </si>
  <si>
    <t>Weil die Nacht dazwischen ist!</t>
  </si>
  <si>
    <t>Wie heisst der Fahrer eines Schiffes?</t>
  </si>
  <si>
    <t>Total Fragen:</t>
  </si>
  <si>
    <t>Als der Föster in den Wald geht, kommt ihm der Vogelhändler entgegen, der sieben Käfige mit je sieben Vögeln auf dem Rücken trägt.
Wieviele Beine gehen in den Wald?</t>
  </si>
  <si>
    <t>Wer führte einen silbernen Becher mit ohne es zu Wissen?</t>
  </si>
  <si>
    <t>Benjamin</t>
  </si>
  <si>
    <t>Jona</t>
  </si>
  <si>
    <t>Was machst du bei einer Verbrennung?</t>
  </si>
  <si>
    <t>Kühlen</t>
  </si>
  <si>
    <t>Alle aus der Gruppe machen 10 Liegestützen!</t>
  </si>
  <si>
    <t>10 Liegestützen</t>
  </si>
  <si>
    <t>10 Rumpfbeugen</t>
  </si>
  <si>
    <t>Alle aus der Gruppe machen 10 Hampelmänner!</t>
  </si>
  <si>
    <t>Alle aus der Gruppe machen 10 Rumpfbeugen!</t>
  </si>
  <si>
    <t>10 Hampelmänner</t>
  </si>
  <si>
    <t>ein Lied singen</t>
  </si>
  <si>
    <t>Ich bin der Weg, die Wahrheit und das Licht, niemand kommt zum Vater denn durch mich!</t>
  </si>
  <si>
    <t>Wer redete mit seinen eigenen Brüdern durch einen Dolmetscher?</t>
  </si>
  <si>
    <t>Josef</t>
  </si>
  <si>
    <t>Wie oft sollen wir unseren Mitmenschen vergeben?</t>
  </si>
  <si>
    <t>Ergänze folgenden Vers:
Ich bin der ___, die ________ und das _____, niemand kommt zum _____ denn _____ ____!
Johannes 14 Vers 6</t>
  </si>
  <si>
    <t>7 Mal 70 Mal (Matthäus 18 Vers 22)</t>
  </si>
  <si>
    <t>Was bedeutet dieses Waldläuferzeichen?</t>
  </si>
  <si>
    <t>Achtung Gefahr!</t>
  </si>
  <si>
    <t>Sind nach Hause gegangen!</t>
  </si>
  <si>
    <t>Was stellt dieses Bild dar?</t>
  </si>
  <si>
    <t>Ein Bär klettert einen Baum hinauf!</t>
  </si>
  <si>
    <t>Schachspiel für Anfänger!</t>
  </si>
  <si>
    <t>Für diesen Sport braucht man ein Netz einen kleinen Ball sowie zwei Spieler.
Was ist das für eine Sportart?</t>
  </si>
  <si>
    <t>Tennis</t>
  </si>
  <si>
    <t>Zähle drei Ballsportarten auf!</t>
  </si>
  <si>
    <t>Fussball, Handball, Basketball, Volleyball, Tennis</t>
  </si>
  <si>
    <t>Für diesen Sport braucht man einen kleinen weissen Ball, ein Netz und zwei Spieler.
Was ist das für eine Sportart?</t>
  </si>
  <si>
    <t>Tischtennis</t>
  </si>
  <si>
    <t>Wieviele Male gewann die Schweizerfussballmansschaft eine WM?</t>
  </si>
  <si>
    <t>O mal</t>
  </si>
  <si>
    <t>Wann fand das Rägesola statt? (auf das Jahr genau)</t>
  </si>
  <si>
    <t>Top Secret</t>
  </si>
  <si>
    <t>Welches war das erfolgreichste Programm der Jungschar Brunnen?</t>
  </si>
  <si>
    <t>Er hed __ _____ ____ _ sine Händ
Wie heisst das Lied?</t>
  </si>
  <si>
    <t>Cockpit</t>
  </si>
  <si>
    <t>Wieviele Brüder hat Josef?</t>
  </si>
  <si>
    <t>Jericho</t>
  </si>
  <si>
    <t>Singt zusammen ein Lied!</t>
  </si>
  <si>
    <t>Welcher Prophet wurde von einem Fisch verschluckt?</t>
  </si>
  <si>
    <t>Wie heisst der Vater von Josef?</t>
  </si>
  <si>
    <t>Wohin wurde Josef verkauft?</t>
  </si>
  <si>
    <t>Wem deutete Josef einen Traum?</t>
  </si>
  <si>
    <t>Jakob</t>
  </si>
  <si>
    <t>Wie heisst die Mutter von Josef?</t>
  </si>
  <si>
    <t>Rahel</t>
  </si>
  <si>
    <t>Nach Ägypten</t>
  </si>
  <si>
    <t>Potifar</t>
  </si>
  <si>
    <t>Wie hiess der Mann, welcher Josef in Ägypten der Karavane abkaufte?</t>
  </si>
  <si>
    <t>dem Mundschenk des Königs, dem Bäcker</t>
  </si>
  <si>
    <t>Wie heisst das erste Buch Mose auch noch?</t>
  </si>
  <si>
    <t>Genesis</t>
  </si>
  <si>
    <t>Welche Stadt fiel wegen Posaunen zusammen?</t>
  </si>
  <si>
    <t>Bonus</t>
  </si>
  <si>
    <t>Wie hiess Petrus mit richtigem Namen?</t>
  </si>
  <si>
    <t>Simon</t>
  </si>
  <si>
    <t>Feld Nr. 1</t>
  </si>
  <si>
    <t>Feld Nr. 2</t>
  </si>
  <si>
    <t>Feld Nr. 3</t>
  </si>
  <si>
    <t>Feld Nr. 4</t>
  </si>
  <si>
    <t>Feld Nr. 5</t>
  </si>
  <si>
    <t>Feld Nr. 6</t>
  </si>
  <si>
    <t>Feld Nr. 7</t>
  </si>
  <si>
    <t>Feld Nr. 8</t>
  </si>
  <si>
    <t>Feld Nr. 9</t>
  </si>
  <si>
    <t>Feld Nr. 10</t>
  </si>
  <si>
    <t>Feld Nr. 11</t>
  </si>
  <si>
    <t>Feld Nr. 12</t>
  </si>
  <si>
    <t>Feld Nr. 13</t>
  </si>
  <si>
    <t>Feld Nr. 14</t>
  </si>
  <si>
    <t>Feld Nr. 15</t>
  </si>
  <si>
    <t>Feld Nr. 16</t>
  </si>
  <si>
    <t>Feld Nr. 17</t>
  </si>
  <si>
    <t>Feld Nr. 18</t>
  </si>
  <si>
    <t>Feld Nr. 19</t>
  </si>
  <si>
    <t>Feld Nr. 20</t>
  </si>
  <si>
    <t>Feld Nr. 21</t>
  </si>
  <si>
    <t>Feld Nr. 22</t>
  </si>
  <si>
    <t>Feld Nr. 23</t>
  </si>
  <si>
    <t>Feld Nr. 24</t>
  </si>
  <si>
    <t>Feld Nr. 25</t>
  </si>
  <si>
    <t>Feld Nr. 26</t>
  </si>
  <si>
    <t>Feld Nr. 27</t>
  </si>
  <si>
    <t>Feld Nr. 28</t>
  </si>
  <si>
    <t>Feld Nr. 29</t>
  </si>
  <si>
    <t>Feld Nr. 30</t>
  </si>
  <si>
    <t>Feld Nr. 31</t>
  </si>
  <si>
    <t>Feld Nr. 32</t>
  </si>
  <si>
    <t>Feld Nr. 33</t>
  </si>
  <si>
    <t>Feld Nr. 34</t>
  </si>
  <si>
    <t>Feld Nr. 35</t>
  </si>
  <si>
    <t>Feld Nr. 36</t>
  </si>
  <si>
    <t>Feld Nr. 37</t>
  </si>
  <si>
    <t>Feld Nr. 38</t>
  </si>
  <si>
    <t>Feld Nr. 39</t>
  </si>
  <si>
    <t>Feld Nr. 40</t>
  </si>
  <si>
    <t>Feld Nr. 41</t>
  </si>
  <si>
    <t>Feld Nr. 42</t>
  </si>
  <si>
    <t>Feld Nr. 43</t>
  </si>
  <si>
    <t>Feld Nr. 44</t>
  </si>
  <si>
    <t>Feld Nr. 45</t>
  </si>
  <si>
    <t>Feld Nr. 46</t>
  </si>
  <si>
    <t>Feld Nr. 47</t>
  </si>
  <si>
    <t>Feld Nr. 48</t>
  </si>
  <si>
    <t>Feld Nr. 49</t>
  </si>
  <si>
    <t>Feld Nr. 50</t>
  </si>
  <si>
    <t>Feld Nr. 51</t>
  </si>
  <si>
    <t>Feld Nr. 52</t>
  </si>
  <si>
    <t>Feld Nr. 53</t>
  </si>
  <si>
    <t>Feld Nr. 54</t>
  </si>
  <si>
    <t>Feld Nr. 55</t>
  </si>
  <si>
    <t>Feld Nr. 56</t>
  </si>
  <si>
    <t>Feld Nr. 57</t>
  </si>
  <si>
    <t>Feld Nr. 58</t>
  </si>
  <si>
    <t>Feld Nr. 59</t>
  </si>
  <si>
    <t>Feld Nr. 60</t>
  </si>
  <si>
    <t>Feld Nr. 61</t>
  </si>
  <si>
    <t>Feld Nr. 62</t>
  </si>
  <si>
    <t>Feld Nr. 63</t>
  </si>
  <si>
    <t>Feld Nr. 64</t>
  </si>
  <si>
    <t>Feld Nr. 65</t>
  </si>
  <si>
    <t>Feld Nr. 66</t>
  </si>
  <si>
    <t>Feld Nr. 67</t>
  </si>
  <si>
    <t>Feld Nr. 68</t>
  </si>
  <si>
    <t>Feld Nr. 69</t>
  </si>
  <si>
    <t>Feld Nr. 70</t>
  </si>
  <si>
    <t>Feld Nr. 71</t>
  </si>
  <si>
    <t>Feld Nr. 72</t>
  </si>
  <si>
    <t>Feld Nr. 73</t>
  </si>
  <si>
    <t>Feld Nr. 74</t>
  </si>
  <si>
    <t>Feld Nr. 75</t>
  </si>
  <si>
    <t>Feld Nr. 76</t>
  </si>
  <si>
    <t>Feld Nr. 77</t>
  </si>
  <si>
    <t>Feld Nr. 78</t>
  </si>
  <si>
    <t>Feld Nr. 79</t>
  </si>
  <si>
    <t>Feld Nr. 80</t>
  </si>
  <si>
    <t>Feld Nr. 81</t>
  </si>
  <si>
    <t>Wie nennt man in einem Flugzeug denjenigen Raum, in welchen der Pilot sitzt?</t>
  </si>
  <si>
    <t>Name der Jungschar:</t>
  </si>
  <si>
    <t>Brunnen</t>
  </si>
  <si>
    <t>Y=Bilderfrage</t>
  </si>
  <si>
    <t>W=Witz/Diverses</t>
  </si>
  <si>
    <t>Y</t>
  </si>
  <si>
    <t>Z=Bonus</t>
  </si>
  <si>
    <t>Z</t>
  </si>
  <si>
    <t>Jungschar Brunnen  Bitte hängen lassen. Wird eingesammelt.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</si>
</sst>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45"/>
      <color theme="1"/>
      <name val="Calibri"/>
      <family val="2"/>
      <scheme val="minor"/>
    </font>
    <font>
      <sz val="20"/>
      <color theme="1"/>
      <name val="Calibri"/>
      <family val="2"/>
      <scheme val="minor"/>
    </font>
    <font>
      <sz val="26"/>
      <color theme="1"/>
      <name val="Calibri"/>
      <family val="2"/>
      <scheme val="minor"/>
    </font>
  </fonts>
  <fills count="11">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2" borderId="1" xfId="0" applyFill="1" applyBorder="1"/>
    <xf numFmtId="0" fontId="0" fillId="0" borderId="0" xfId="0" applyNumberFormat="1"/>
    <xf numFmtId="0" fontId="0" fillId="0" borderId="0" xfId="0" applyNumberFormat="1" applyAlignment="1">
      <alignment wrapText="1"/>
    </xf>
    <xf numFmtId="0" fontId="0" fillId="0" borderId="0" xfId="0"/>
    <xf numFmtId="0" fontId="0" fillId="0" borderId="0" xfId="0"/>
    <xf numFmtId="0" fontId="0" fillId="0" borderId="0" xfId="0"/>
    <xf numFmtId="0" fontId="0" fillId="0" borderId="10" xfId="0" applyBorder="1"/>
    <xf numFmtId="0" fontId="0" fillId="3" borderId="10" xfId="0" applyFill="1" applyBorder="1"/>
    <xf numFmtId="0" fontId="0" fillId="9" borderId="10" xfId="0" applyFill="1" applyBorder="1"/>
    <xf numFmtId="0" fontId="0" fillId="4" borderId="10" xfId="0" applyFill="1" applyBorder="1"/>
    <xf numFmtId="0" fontId="0" fillId="6" borderId="10" xfId="0" applyFill="1" applyBorder="1"/>
    <xf numFmtId="0" fontId="0" fillId="5" borderId="10" xfId="0" applyFill="1" applyBorder="1"/>
    <xf numFmtId="0" fontId="0" fillId="7" borderId="10" xfId="0" applyFill="1" applyBorder="1"/>
    <xf numFmtId="0" fontId="0" fillId="8" borderId="10" xfId="0" applyFill="1" applyBorder="1"/>
    <xf numFmtId="0" fontId="0" fillId="10" borderId="0" xfId="0" applyNumberFormat="1" applyFill="1"/>
    <xf numFmtId="0" fontId="0" fillId="10" borderId="0" xfId="0" applyFill="1"/>
    <xf numFmtId="0" fontId="0" fillId="10" borderId="0" xfId="0" applyNumberFormat="1" applyFill="1" applyBorder="1"/>
    <xf numFmtId="0" fontId="0" fillId="10" borderId="0" xfId="0" applyFill="1" applyBorder="1"/>
    <xf numFmtId="0" fontId="0" fillId="10" borderId="2" xfId="0" applyFill="1" applyBorder="1"/>
    <xf numFmtId="0" fontId="0" fillId="10" borderId="3" xfId="0" applyFill="1" applyBorder="1"/>
    <xf numFmtId="0" fontId="0" fillId="10" borderId="4" xfId="0" applyFill="1" applyBorder="1"/>
    <xf numFmtId="0" fontId="0" fillId="10" borderId="5" xfId="0" applyFill="1" applyBorder="1"/>
    <xf numFmtId="0" fontId="0" fillId="10" borderId="6" xfId="0" applyFill="1" applyBorder="1"/>
    <xf numFmtId="0" fontId="0" fillId="10" borderId="7" xfId="0" applyFill="1" applyBorder="1"/>
    <xf numFmtId="0" fontId="0" fillId="10" borderId="8" xfId="0" applyFill="1" applyBorder="1"/>
    <xf numFmtId="0" fontId="0" fillId="10" borderId="9" xfId="0" applyFill="1" applyBorder="1"/>
    <xf numFmtId="0" fontId="0" fillId="0" borderId="0" xfId="0"/>
    <xf numFmtId="0" fontId="1"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vertical="top" wrapText="1"/>
    </xf>
    <xf numFmtId="0" fontId="0" fillId="10"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cellXfs>
  <cellStyles count="1">
    <cellStyle name="Standard" xfId="0" builtinId="0"/>
  </cellStyles>
  <dxfs count="16">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dxf>
    <dxf>
      <numFmt numFmtId="0" formatCode="General"/>
      <fill>
        <patternFill patternType="solid">
          <fgColor indexed="64"/>
          <bgColor theme="0"/>
        </patternFill>
      </fill>
    </dxf>
    <dxf>
      <numFmt numFmtId="0" formatCode="General"/>
    </dxf>
    <dxf>
      <fill>
        <patternFill patternType="solid">
          <fgColor indexed="64"/>
          <bgColor theme="0"/>
        </patternFill>
      </fill>
    </dxf>
    <dxf>
      <border>
        <bottom style="medium">
          <color indexed="64"/>
        </bottom>
        <vertical/>
        <horizontal/>
      </border>
    </dxf>
    <dxf>
      <fill>
        <patternFill patternType="solid">
          <fgColor indexed="64"/>
          <bgColor theme="3" tint="0.3999755851924192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F0"/>
        </patternFill>
      </fill>
    </dxf>
    <dxf>
      <fill>
        <patternFill>
          <bgColor rgb="FF7030A0"/>
        </patternFill>
      </fill>
    </dxf>
  </dxfs>
  <tableStyles count="0" defaultTableStyle="TableStyleMedium9" defaultPivotStyle="PivotStyleLight16"/>
  <colors>
    <mruColors>
      <color rgb="FFE3FD5F"/>
      <color rgb="FFEAB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microsoft.com/office/2006/relationships/vbaProject" Target="vbaProject.bin"/><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13</xdr:row>
      <xdr:rowOff>85725</xdr:rowOff>
    </xdr:from>
    <xdr:to>
      <xdr:col>10</xdr:col>
      <xdr:colOff>132510</xdr:colOff>
      <xdr:row>19</xdr:row>
      <xdr:rowOff>142875</xdr:rowOff>
    </xdr:to>
    <xdr:pic>
      <xdr:nvPicPr>
        <xdr:cNvPr id="2" name="Grafik 1" descr="15.gif">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4981575" y="3105150"/>
          <a:ext cx="2770935"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11</xdr:row>
      <xdr:rowOff>19050</xdr:rowOff>
    </xdr:from>
    <xdr:to>
      <xdr:col>9</xdr:col>
      <xdr:colOff>382732</xdr:colOff>
      <xdr:row>19</xdr:row>
      <xdr:rowOff>123825</xdr:rowOff>
    </xdr:to>
    <xdr:pic>
      <xdr:nvPicPr>
        <xdr:cNvPr id="2" name="Grafik 1" descr="schachspiel.gif">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rcRect b="16102"/>
        <a:stretch>
          <a:fillRect/>
        </a:stretch>
      </xdr:blipFill>
      <xdr:spPr>
        <a:xfrm>
          <a:off x="5381625" y="2657475"/>
          <a:ext cx="1859107" cy="1628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11</xdr:row>
      <xdr:rowOff>133350</xdr:rowOff>
    </xdr:from>
    <xdr:to>
      <xdr:col>10</xdr:col>
      <xdr:colOff>493339</xdr:colOff>
      <xdr:row>19</xdr:row>
      <xdr:rowOff>114300</xdr:rowOff>
    </xdr:to>
    <xdr:pic>
      <xdr:nvPicPr>
        <xdr:cNvPr id="2" name="Grafik 1" descr="14.gif">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1"/>
        <a:stretch>
          <a:fillRect/>
        </a:stretch>
      </xdr:blipFill>
      <xdr:spPr>
        <a:xfrm>
          <a:off x="4638675" y="2771775"/>
          <a:ext cx="3474664" cy="1504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552450</xdr:colOff>
      <xdr:row>8</xdr:row>
      <xdr:rowOff>0</xdr:rowOff>
    </xdr:from>
    <xdr:to>
      <xdr:col>10</xdr:col>
      <xdr:colOff>104775</xdr:colOff>
      <xdr:row>24</xdr:row>
      <xdr:rowOff>28575</xdr:rowOff>
    </xdr:to>
    <xdr:pic>
      <xdr:nvPicPr>
        <xdr:cNvPr id="2" name="Grafik 1" descr="drudel18.gif">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rcRect l="515" t="18778" b="8145"/>
        <a:stretch>
          <a:fillRect/>
        </a:stretch>
      </xdr:blipFill>
      <xdr:spPr>
        <a:xfrm>
          <a:off x="5886450" y="2066925"/>
          <a:ext cx="1838325" cy="3076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47625</xdr:colOff>
      <xdr:row>2</xdr:row>
      <xdr:rowOff>19050</xdr:rowOff>
    </xdr:from>
    <xdr:to>
      <xdr:col>11</xdr:col>
      <xdr:colOff>752475</xdr:colOff>
      <xdr:row>4</xdr:row>
      <xdr:rowOff>180975</xdr:rowOff>
    </xdr:to>
    <xdr:sp macro="[0]!Postenblatt_neu" textlink="">
      <xdr:nvSpPr>
        <xdr:cNvPr id="2" name="Rechteck 1">
          <a:extLst>
            <a:ext uri="{FF2B5EF4-FFF2-40B4-BE49-F238E27FC236}">
              <a16:creationId xmlns:a16="http://schemas.microsoft.com/office/drawing/2014/main" id="{00000000-0008-0000-5100-000002000000}"/>
            </a:ext>
          </a:extLst>
        </xdr:cNvPr>
        <xdr:cNvSpPr/>
      </xdr:nvSpPr>
      <xdr:spPr>
        <a:xfrm>
          <a:off x="11591925" y="409575"/>
          <a:ext cx="1466850" cy="542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a:t>Frageblatt erstellen</a:t>
          </a:r>
        </a:p>
      </xdr:txBody>
    </xdr:sp>
    <xdr:clientData/>
  </xdr:twoCellAnchor>
  <xdr:twoCellAnchor>
    <xdr:from>
      <xdr:col>10</xdr:col>
      <xdr:colOff>57150</xdr:colOff>
      <xdr:row>5</xdr:row>
      <xdr:rowOff>133350</xdr:rowOff>
    </xdr:from>
    <xdr:to>
      <xdr:col>12</xdr:col>
      <xdr:colOff>0</xdr:colOff>
      <xdr:row>8</xdr:row>
      <xdr:rowOff>104775</xdr:rowOff>
    </xdr:to>
    <xdr:sp macro="[0]!Postenblättermachen" textlink="">
      <xdr:nvSpPr>
        <xdr:cNvPr id="3" name="Rechteck 2">
          <a:extLst>
            <a:ext uri="{FF2B5EF4-FFF2-40B4-BE49-F238E27FC236}">
              <a16:creationId xmlns:a16="http://schemas.microsoft.com/office/drawing/2014/main" id="{00000000-0008-0000-5100-000003000000}"/>
            </a:ext>
          </a:extLst>
        </xdr:cNvPr>
        <xdr:cNvSpPr/>
      </xdr:nvSpPr>
      <xdr:spPr>
        <a:xfrm>
          <a:off x="11601450" y="1095375"/>
          <a:ext cx="1466850" cy="542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a:t>Alle</a:t>
          </a:r>
          <a:r>
            <a:rPr lang="de-CH" sz="1100" baseline="0"/>
            <a:t> Frageblätter erstellen</a:t>
          </a:r>
          <a:endParaRPr lang="de-CH"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D83" totalsRowCount="1" headerRowDxfId="8" totalsRowDxfId="6" headerRowBorderDxfId="7">
  <autoFilter ref="A1:D82" xr:uid="{00000000-0009-0000-0100-000001000000}"/>
  <sortState xmlns:xlrd2="http://schemas.microsoft.com/office/spreadsheetml/2017/richdata2" ref="A2:D82">
    <sortCondition ref="A1:A82"/>
  </sortState>
  <tableColumns count="4">
    <tableColumn id="1" xr3:uid="{00000000-0010-0000-0000-000001000000}" name="Nr" dataDxfId="5" totalsRowDxfId="4">
      <calculatedColumnFormula>RAND()</calculatedColumnFormula>
    </tableColumn>
    <tableColumn id="2" xr3:uid="{00000000-0010-0000-0000-000002000000}" name="Frage" dataDxfId="3" totalsRowDxfId="2"/>
    <tableColumn id="3" xr3:uid="{00000000-0010-0000-0000-000003000000}" name="Antwort" totalsRowDxfId="1"/>
    <tableColumn id="4" xr3:uid="{00000000-0010-0000-0000-000004000000}" name="Sparte" totalsRow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50</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K100"/>
  <sheetViews>
    <sheetView workbookViewId="0">
      <selection activeCell="L17" sqref="L17"/>
    </sheetView>
  </sheetViews>
  <sheetFormatPr baseColWidth="10" defaultColWidth="0" defaultRowHeight="15" zeroHeight="1" x14ac:dyDescent="0.25"/>
  <cols>
    <col min="1" max="11" width="11.42578125" customWidth="1"/>
  </cols>
  <sheetData>
    <row r="1" spans="1:11" ht="57.75" x14ac:dyDescent="0.85">
      <c r="A1" s="28" t="s">
        <v>223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10</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49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124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22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103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210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140</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20</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60</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122</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95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200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98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0"/>
  <dimension ref="A1:K100"/>
  <sheetViews>
    <sheetView workbookViewId="0">
      <selection activeCell="L16" sqref="L16"/>
    </sheetView>
  </sheetViews>
  <sheetFormatPr baseColWidth="10" defaultColWidth="0" defaultRowHeight="15" zeroHeight="1" x14ac:dyDescent="0.25"/>
  <cols>
    <col min="1" max="11" width="11.42578125" customWidth="1"/>
  </cols>
  <sheetData>
    <row r="1" spans="1:11" ht="57.75" x14ac:dyDescent="0.85">
      <c r="A1" s="28" t="s">
        <v>197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83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71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2"/>
  <dimension ref="A1:K100"/>
  <sheetViews>
    <sheetView workbookViewId="0">
      <selection activeCell="R5" sqref="R5"/>
    </sheetView>
  </sheetViews>
  <sheetFormatPr baseColWidth="10" defaultColWidth="0" defaultRowHeight="15" zeroHeight="1" x14ac:dyDescent="0.25"/>
  <cols>
    <col min="1" max="11" width="11.42578125" customWidth="1"/>
  </cols>
  <sheetData>
    <row r="1" spans="1:11" ht="57.75" x14ac:dyDescent="0.85">
      <c r="A1" s="28" t="s">
        <v>195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39</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114</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21</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190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97</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4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5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35</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133</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5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5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5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52</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5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180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126</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6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101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230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6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31" t="s">
        <v>23</v>
      </c>
      <c r="B9" s="31"/>
      <c r="C9" s="31"/>
      <c r="D9" s="31"/>
      <c r="E9" s="31"/>
      <c r="F9" s="31"/>
      <c r="G9" s="31"/>
      <c r="H9" s="31"/>
      <c r="I9" s="31"/>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ht="15" customHeight="1" x14ac:dyDescent="0.25">
      <c r="A12" s="31"/>
      <c r="B12" s="31"/>
      <c r="C12" s="31"/>
      <c r="D12" s="31"/>
      <c r="E12" s="31"/>
      <c r="F12" s="31"/>
      <c r="G12" s="31"/>
      <c r="H12" s="31"/>
      <c r="I12" s="31"/>
      <c r="J12" s="31"/>
      <c r="K12" s="31"/>
    </row>
    <row r="13" spans="1:11" ht="15" customHeight="1" x14ac:dyDescent="0.25">
      <c r="A13" s="31"/>
      <c r="B13" s="31"/>
      <c r="C13" s="31"/>
      <c r="D13" s="31"/>
      <c r="E13" s="31"/>
      <c r="F13" s="31"/>
      <c r="G13" s="31"/>
      <c r="H13" s="31"/>
      <c r="I13" s="31"/>
      <c r="J13" s="31"/>
      <c r="K13" s="31"/>
    </row>
    <row r="14" spans="1:11" ht="15" customHeight="1" x14ac:dyDescent="0.25">
      <c r="A14" s="31"/>
      <c r="B14" s="31"/>
      <c r="C14" s="31"/>
      <c r="D14" s="31"/>
      <c r="E14" s="31"/>
      <c r="F14" s="31"/>
      <c r="G14" s="31"/>
      <c r="H14" s="31"/>
      <c r="I14" s="31"/>
      <c r="J14" s="31"/>
      <c r="K14" s="31"/>
    </row>
    <row r="15" spans="1:11" ht="15" customHeight="1" x14ac:dyDescent="0.25">
      <c r="A15" s="31"/>
      <c r="B15" s="31"/>
      <c r="C15" s="31"/>
      <c r="D15" s="31"/>
      <c r="E15" s="31"/>
      <c r="F15" s="31"/>
      <c r="G15" s="31"/>
      <c r="H15" s="31"/>
      <c r="I15" s="31"/>
      <c r="J15" s="31"/>
      <c r="K15" s="31"/>
    </row>
    <row r="16" spans="1:11" ht="15" customHeight="1" x14ac:dyDescent="0.25">
      <c r="A16" s="31"/>
      <c r="B16" s="31"/>
      <c r="C16" s="31"/>
      <c r="D16" s="31"/>
      <c r="E16" s="31"/>
      <c r="F16" s="31"/>
      <c r="G16" s="31"/>
      <c r="H16" s="31"/>
      <c r="I16" s="31"/>
      <c r="J16" s="31"/>
      <c r="K16" s="31"/>
    </row>
    <row r="17" spans="1:11" ht="15" customHeight="1" x14ac:dyDescent="0.25">
      <c r="A17" s="31"/>
      <c r="B17" s="31"/>
      <c r="C17" s="31"/>
      <c r="D17" s="31"/>
      <c r="E17" s="31"/>
      <c r="F17" s="31"/>
      <c r="G17" s="31"/>
      <c r="H17" s="31"/>
      <c r="I17" s="31"/>
      <c r="J17" s="31"/>
      <c r="K17" s="31"/>
    </row>
    <row r="18" spans="1:11" ht="15" customHeight="1" x14ac:dyDescent="0.25">
      <c r="A18" s="31"/>
      <c r="B18" s="31"/>
      <c r="C18" s="31"/>
      <c r="D18" s="31"/>
      <c r="E18" s="31"/>
      <c r="F18" s="31"/>
      <c r="G18" s="31"/>
      <c r="H18" s="31"/>
      <c r="I18" s="31"/>
      <c r="J18" s="31"/>
      <c r="K18" s="31"/>
    </row>
    <row r="19" spans="1:11" ht="15" customHeight="1" x14ac:dyDescent="0.25">
      <c r="A19" s="31"/>
      <c r="B19" s="31"/>
      <c r="C19" s="31"/>
      <c r="D19" s="31"/>
      <c r="E19" s="31"/>
      <c r="F19" s="31"/>
      <c r="G19" s="31"/>
      <c r="H19" s="31"/>
      <c r="I19" s="31"/>
      <c r="J19" s="31"/>
      <c r="K19" s="31"/>
    </row>
    <row r="20" spans="1:11" ht="15" customHeight="1" x14ac:dyDescent="0.25">
      <c r="A20" s="31"/>
      <c r="B20" s="31"/>
      <c r="C20" s="31"/>
      <c r="D20" s="31"/>
      <c r="E20" s="31"/>
      <c r="F20" s="31"/>
      <c r="G20" s="31"/>
      <c r="H20" s="31"/>
      <c r="I20" s="31"/>
      <c r="J20" s="31"/>
      <c r="K20" s="31"/>
    </row>
    <row r="21" spans="1:11" ht="15" customHeight="1" x14ac:dyDescent="0.25">
      <c r="A21" s="31"/>
      <c r="B21" s="31"/>
      <c r="C21" s="31"/>
      <c r="D21" s="31"/>
      <c r="E21" s="31"/>
      <c r="F21" s="31"/>
      <c r="G21" s="31"/>
      <c r="H21" s="31"/>
      <c r="I21" s="31"/>
      <c r="J21" s="31"/>
      <c r="K21" s="31"/>
    </row>
    <row r="22" spans="1:11" ht="15" customHeight="1" x14ac:dyDescent="0.25">
      <c r="A22" s="31"/>
      <c r="B22" s="31"/>
      <c r="C22" s="31"/>
      <c r="D22" s="31"/>
      <c r="E22" s="31"/>
      <c r="F22" s="31"/>
      <c r="G22" s="31"/>
      <c r="H22" s="31"/>
      <c r="I22" s="31"/>
      <c r="J22" s="31"/>
      <c r="K22" s="31"/>
    </row>
    <row r="23" spans="1:11" ht="15" customHeight="1" x14ac:dyDescent="0.25">
      <c r="A23" s="31"/>
      <c r="B23" s="31"/>
      <c r="C23" s="31"/>
      <c r="D23" s="31"/>
      <c r="E23" s="31"/>
      <c r="F23" s="31"/>
      <c r="G23" s="31"/>
      <c r="H23" s="31"/>
      <c r="I23" s="31"/>
      <c r="J23" s="31"/>
      <c r="K23" s="31"/>
    </row>
    <row r="24" spans="1:11" ht="15" customHeight="1" x14ac:dyDescent="0.25">
      <c r="A24" s="31"/>
      <c r="B24" s="31"/>
      <c r="C24" s="31"/>
      <c r="D24" s="31"/>
      <c r="E24" s="31"/>
      <c r="F24" s="31"/>
      <c r="G24" s="31"/>
      <c r="H24" s="31"/>
      <c r="I24" s="31"/>
      <c r="J24" s="31"/>
      <c r="K24" s="31"/>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6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63"/>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64"/>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28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6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6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130</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170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6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128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143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7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106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71"/>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72"/>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73"/>
  <dimension ref="A1:K100"/>
  <sheetViews>
    <sheetView workbookViewId="0">
      <selection activeCell="A2" sqref="A2:K8"/>
    </sheetView>
  </sheetViews>
  <sheetFormatPr baseColWidth="10" defaultColWidth="0" defaultRowHeight="15" zeroHeight="1" x14ac:dyDescent="0.25"/>
  <cols>
    <col min="1" max="11" width="11.42578125" customWidth="1"/>
  </cols>
  <sheetData>
    <row r="1" spans="1:11" ht="57.75" x14ac:dyDescent="0.85">
      <c r="A1" s="28" t="s">
        <v>164</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236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74"/>
  <dimension ref="A1:K100"/>
  <sheetViews>
    <sheetView workbookViewId="0">
      <selection activeCell="L16" sqref="L16"/>
    </sheetView>
  </sheetViews>
  <sheetFormatPr baseColWidth="10" defaultColWidth="0" defaultRowHeight="15" zeroHeight="1" x14ac:dyDescent="0.25"/>
  <cols>
    <col min="1" max="11" width="11.42578125" customWidth="1"/>
  </cols>
  <sheetData>
    <row r="1" spans="1:11" ht="57.75" x14ac:dyDescent="0.85">
      <c r="A1" s="28" t="s">
        <v>163</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75"/>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162</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3</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76"/>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161</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107</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77"/>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160</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51</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78"/>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159</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24</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7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158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55</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8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157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228</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81"/>
  <dimension ref="A1:K100"/>
  <sheetViews>
    <sheetView workbookViewId="0">
      <selection activeCell="O12" sqref="O12"/>
    </sheetView>
  </sheetViews>
  <sheetFormatPr baseColWidth="10" defaultColWidth="0" defaultRowHeight="15" zeroHeight="1" x14ac:dyDescent="0.25"/>
  <cols>
    <col min="1" max="11" width="11.42578125" customWidth="1"/>
  </cols>
  <sheetData>
    <row r="1" spans="1:11" ht="57.75" x14ac:dyDescent="0.85">
      <c r="A1" s="28" t="s">
        <v>156</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119</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2"/>
  <dimension ref="A1:K100"/>
  <sheetViews>
    <sheetView workbookViewId="0">
      <selection activeCell="M5" sqref="M5"/>
    </sheetView>
  </sheetViews>
  <sheetFormatPr baseColWidth="10" defaultColWidth="0" defaultRowHeight="15" zeroHeight="1" x14ac:dyDescent="0.25"/>
  <cols>
    <col min="1" max="11" width="11.42578125" customWidth="1"/>
  </cols>
  <sheetData>
    <row r="1" spans="1:11" ht="57.75" x14ac:dyDescent="0.85">
      <c r="A1" s="28" t="s">
        <v>155</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6</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1"/>
  <dimension ref="A1:L102"/>
  <sheetViews>
    <sheetView tabSelected="1" workbookViewId="0">
      <pane ySplit="1" topLeftCell="A2" activePane="bottomLeft" state="frozen"/>
      <selection pane="bottomLeft" activeCell="C17" sqref="C17"/>
    </sheetView>
  </sheetViews>
  <sheetFormatPr baseColWidth="10" defaultColWidth="0" defaultRowHeight="15" x14ac:dyDescent="0.25"/>
  <cols>
    <col min="1" max="1" width="5.42578125" style="16" bestFit="1" customWidth="1"/>
    <col min="2" max="2" width="81.140625" style="16" bestFit="1" customWidth="1"/>
    <col min="3" max="3" width="55.85546875" style="16" bestFit="1" customWidth="1"/>
    <col min="4" max="4" width="9" style="16" bestFit="1" customWidth="1"/>
    <col min="5" max="5" width="18.7109375" style="16" bestFit="1" customWidth="1"/>
    <col min="6" max="6" width="3" style="16" bestFit="1" customWidth="1"/>
    <col min="7" max="7" width="3" style="16" hidden="1" customWidth="1"/>
    <col min="8" max="10" width="11.42578125" style="16" hidden="1" customWidth="1"/>
    <col min="11" max="12" width="11.42578125" style="16" customWidth="1"/>
    <col min="13" max="13" width="11.42578125" style="16" hidden="1" customWidth="1"/>
    <col min="14" max="16384" width="11.42578125" style="16" hidden="1"/>
  </cols>
  <sheetData>
    <row r="1" spans="1:12" ht="15.75" thickBot="1" x14ac:dyDescent="0.3">
      <c r="A1" s="1" t="s">
        <v>2</v>
      </c>
      <c r="B1" s="1" t="s">
        <v>0</v>
      </c>
      <c r="C1" s="1" t="s">
        <v>1</v>
      </c>
      <c r="D1" s="1" t="s">
        <v>48</v>
      </c>
      <c r="E1" s="4" t="s">
        <v>96</v>
      </c>
      <c r="F1" s="16">
        <f>COUNTA(Tabelle1[[#Data],[#Totals],[Frage]])</f>
        <v>81</v>
      </c>
    </row>
    <row r="2" spans="1:12" x14ac:dyDescent="0.25">
      <c r="A2" s="2">
        <v>1</v>
      </c>
      <c r="B2" s="2" t="s">
        <v>6</v>
      </c>
      <c r="C2" s="5">
        <v>66</v>
      </c>
      <c r="D2" t="s">
        <v>92</v>
      </c>
      <c r="E2" s="4"/>
    </row>
    <row r="3" spans="1:12" x14ac:dyDescent="0.25">
      <c r="A3" s="2">
        <v>2</v>
      </c>
      <c r="B3" s="2" t="s">
        <v>119</v>
      </c>
      <c r="C3" s="6" t="s">
        <v>120</v>
      </c>
      <c r="D3" s="6" t="s">
        <v>241</v>
      </c>
      <c r="E3" s="7" t="s">
        <v>85</v>
      </c>
    </row>
    <row r="4" spans="1:12" x14ac:dyDescent="0.25">
      <c r="A4" s="2">
        <v>3</v>
      </c>
      <c r="B4" s="2" t="s">
        <v>18</v>
      </c>
      <c r="C4" s="6" t="s">
        <v>42</v>
      </c>
      <c r="D4" s="6" t="s">
        <v>89</v>
      </c>
      <c r="E4" s="7" t="s">
        <v>86</v>
      </c>
    </row>
    <row r="5" spans="1:12" x14ac:dyDescent="0.25">
      <c r="A5" s="2">
        <v>4</v>
      </c>
      <c r="B5" s="2" t="s">
        <v>55</v>
      </c>
      <c r="C5" s="6" t="s">
        <v>73</v>
      </c>
      <c r="D5" s="6" t="s">
        <v>92</v>
      </c>
      <c r="E5" s="7" t="s">
        <v>87</v>
      </c>
    </row>
    <row r="6" spans="1:12" x14ac:dyDescent="0.25">
      <c r="A6" s="2">
        <v>5</v>
      </c>
      <c r="B6" s="2" t="s">
        <v>24</v>
      </c>
      <c r="C6" s="6" t="s">
        <v>47</v>
      </c>
      <c r="D6" s="6" t="s">
        <v>89</v>
      </c>
      <c r="E6" s="7" t="s">
        <v>240</v>
      </c>
    </row>
    <row r="7" spans="1:12" x14ac:dyDescent="0.25">
      <c r="A7" s="2">
        <v>6</v>
      </c>
      <c r="B7" s="2" t="s">
        <v>51</v>
      </c>
      <c r="C7" s="6" t="s">
        <v>68</v>
      </c>
      <c r="D7" s="6" t="s">
        <v>91</v>
      </c>
      <c r="E7" s="7" t="s">
        <v>90</v>
      </c>
    </row>
    <row r="8" spans="1:12" x14ac:dyDescent="0.25">
      <c r="A8" s="2">
        <v>7</v>
      </c>
      <c r="B8" s="2" t="s">
        <v>107</v>
      </c>
      <c r="C8" s="6" t="s">
        <v>105</v>
      </c>
      <c r="D8" s="6" t="s">
        <v>88</v>
      </c>
      <c r="E8" s="7" t="s">
        <v>239</v>
      </c>
    </row>
    <row r="9" spans="1:12" x14ac:dyDescent="0.25">
      <c r="A9" s="2">
        <v>8</v>
      </c>
      <c r="B9" s="2" t="s">
        <v>3</v>
      </c>
      <c r="C9" s="6">
        <v>1984</v>
      </c>
      <c r="D9" s="6" t="s">
        <v>89</v>
      </c>
      <c r="E9" s="7" t="s">
        <v>242</v>
      </c>
    </row>
    <row r="10" spans="1:12" x14ac:dyDescent="0.25">
      <c r="A10" s="2">
        <v>9</v>
      </c>
      <c r="B10" s="2" t="s">
        <v>116</v>
      </c>
      <c r="C10" s="6" t="s">
        <v>117</v>
      </c>
      <c r="D10" s="6" t="s">
        <v>241</v>
      </c>
      <c r="E10"/>
    </row>
    <row r="11" spans="1:12" x14ac:dyDescent="0.25">
      <c r="A11" s="2">
        <v>10</v>
      </c>
      <c r="B11" s="2" t="s">
        <v>236</v>
      </c>
      <c r="C11" s="6" t="s">
        <v>134</v>
      </c>
      <c r="D11" s="6" t="s">
        <v>89</v>
      </c>
      <c r="E11" s="8" t="str">
        <f>VLOOKUP(G11,$H$11:$J$17,2,FALSE)&amp;"="&amp;INT(VLOOKUP(G11,$H$11:$J$17,3,FALSE))&amp;" // "&amp;INT(INT(VLOOKUP(G11,$H$11:$J$17,3,FALSE))/$F$1*100)&amp;"%"</f>
        <v>B=24 // 29%</v>
      </c>
      <c r="G11" s="19">
        <v>1</v>
      </c>
      <c r="H11" s="20">
        <f>RANK(J11,$J$11:$J$17,0)</f>
        <v>4</v>
      </c>
      <c r="I11" s="20" t="s">
        <v>88</v>
      </c>
      <c r="J11" s="21">
        <f xml:space="preserve"> COUNTIF(Tabelle1[[#Data],[#Totals],[Sparte]],I11)+0.5</f>
        <v>10.5</v>
      </c>
      <c r="K11" s="32" t="s">
        <v>237</v>
      </c>
      <c r="L11" s="32"/>
    </row>
    <row r="12" spans="1:12" x14ac:dyDescent="0.25">
      <c r="A12" s="2">
        <v>11</v>
      </c>
      <c r="B12" s="2" t="s">
        <v>56</v>
      </c>
      <c r="C12" s="6" t="s">
        <v>74</v>
      </c>
      <c r="D12" s="6" t="s">
        <v>93</v>
      </c>
      <c r="E12" s="9" t="str">
        <f t="shared" ref="E12:E17" si="0">VLOOKUP(G12,$H$11:$J$17,2,FALSE)&amp;"="&amp;INT(VLOOKUP(G12,$H$11:$J$17,3,FALSE))&amp;" // "&amp;INT(INT(VLOOKUP(G12,$H$11:$J$17,3,FALSE))/$F$1*100)&amp;"%"</f>
        <v>A=21 // 25%</v>
      </c>
      <c r="G12" s="22">
        <v>2</v>
      </c>
      <c r="H12" s="18">
        <f t="shared" ref="H12:H17" si="1">RANK(J12,$J$11:$J$17,0)</f>
        <v>2</v>
      </c>
      <c r="I12" s="18" t="s">
        <v>89</v>
      </c>
      <c r="J12" s="23">
        <f xml:space="preserve"> COUNTIF(Tabelle1[[#Data],[#Totals],[Sparte]],I12)+0.4</f>
        <v>21.4</v>
      </c>
      <c r="K12" s="33" t="s">
        <v>238</v>
      </c>
      <c r="L12" s="34"/>
    </row>
    <row r="13" spans="1:12" x14ac:dyDescent="0.25">
      <c r="A13" s="2">
        <v>12</v>
      </c>
      <c r="B13" s="2" t="s">
        <v>137</v>
      </c>
      <c r="C13" s="6" t="s">
        <v>109</v>
      </c>
      <c r="D13" s="6" t="s">
        <v>93</v>
      </c>
      <c r="E13" s="10" t="str">
        <f t="shared" si="0"/>
        <v>W=11 // 13%</v>
      </c>
      <c r="G13" s="22">
        <v>3</v>
      </c>
      <c r="H13" s="18">
        <f t="shared" si="1"/>
        <v>5</v>
      </c>
      <c r="I13" s="18" t="s">
        <v>92</v>
      </c>
      <c r="J13" s="23">
        <f xml:space="preserve"> COUNTIF(Tabelle1[[#Data],[#Totals],[Sparte]],I13)+0.3</f>
        <v>8.3000000000000007</v>
      </c>
    </row>
    <row r="14" spans="1:12" x14ac:dyDescent="0.25">
      <c r="A14" s="2">
        <v>13</v>
      </c>
      <c r="B14" s="2" t="s">
        <v>61</v>
      </c>
      <c r="C14" s="6" t="s">
        <v>78</v>
      </c>
      <c r="D14" s="6" t="s">
        <v>88</v>
      </c>
      <c r="E14" s="11" t="str">
        <f t="shared" si="0"/>
        <v>S=10 // 12%</v>
      </c>
      <c r="G14" s="22">
        <v>4</v>
      </c>
      <c r="H14" s="18">
        <f t="shared" si="1"/>
        <v>3</v>
      </c>
      <c r="I14" s="18" t="s">
        <v>93</v>
      </c>
      <c r="J14" s="23">
        <f xml:space="preserve"> COUNTIF(Tabelle1[[#Data],[#Totals],[Sparte]],I14)+0.2</f>
        <v>11.2</v>
      </c>
    </row>
    <row r="15" spans="1:12" x14ac:dyDescent="0.25">
      <c r="A15" s="2">
        <v>14</v>
      </c>
      <c r="B15" s="2" t="s">
        <v>143</v>
      </c>
      <c r="C15" s="6" t="s">
        <v>144</v>
      </c>
      <c r="D15" s="6" t="s">
        <v>91</v>
      </c>
      <c r="E15" s="12" t="str">
        <f t="shared" si="0"/>
        <v>T=8 // 9%</v>
      </c>
      <c r="G15" s="22">
        <v>5</v>
      </c>
      <c r="H15" s="18">
        <f t="shared" si="1"/>
        <v>1</v>
      </c>
      <c r="I15" s="18" t="s">
        <v>91</v>
      </c>
      <c r="J15" s="23">
        <f xml:space="preserve"> COUNTIF(Tabelle1[[#Data],[#Totals],[Sparte]],I15)+0.1</f>
        <v>24.1</v>
      </c>
    </row>
    <row r="16" spans="1:12" x14ac:dyDescent="0.25">
      <c r="A16" s="2">
        <v>15</v>
      </c>
      <c r="B16" s="2" t="s">
        <v>128</v>
      </c>
      <c r="C16" s="6" t="s">
        <v>129</v>
      </c>
      <c r="D16" s="6" t="s">
        <v>88</v>
      </c>
      <c r="E16" s="13" t="str">
        <f t="shared" si="0"/>
        <v>Y=4 // 4%</v>
      </c>
      <c r="G16" s="22">
        <v>6</v>
      </c>
      <c r="H16" s="18">
        <f t="shared" si="1"/>
        <v>6</v>
      </c>
      <c r="I16" s="18" t="s">
        <v>241</v>
      </c>
      <c r="J16" s="23">
        <f xml:space="preserve"> COUNTIF(Tabelle1[[#Data],[#Totals],[Sparte]],I16)+0.1</f>
        <v>4.0999999999999996</v>
      </c>
    </row>
    <row r="17" spans="1:10" x14ac:dyDescent="0.25">
      <c r="A17" s="2">
        <v>16</v>
      </c>
      <c r="B17" s="2" t="s">
        <v>14</v>
      </c>
      <c r="C17" s="6">
        <v>66</v>
      </c>
      <c r="D17" s="6" t="s">
        <v>89</v>
      </c>
      <c r="E17" s="14" t="str">
        <f t="shared" si="0"/>
        <v>Z=3 // 3%</v>
      </c>
      <c r="G17" s="24">
        <v>7</v>
      </c>
      <c r="H17" s="25">
        <f t="shared" si="1"/>
        <v>7</v>
      </c>
      <c r="I17" s="25" t="s">
        <v>243</v>
      </c>
      <c r="J17" s="26">
        <f xml:space="preserve"> COUNTIF(Tabelle1[[#Data],[#Totals],[Sparte]],I17)+0.1</f>
        <v>3.1</v>
      </c>
    </row>
    <row r="18" spans="1:10" x14ac:dyDescent="0.25">
      <c r="A18" s="2">
        <v>17</v>
      </c>
      <c r="B18" s="2" t="s">
        <v>130</v>
      </c>
      <c r="C18" s="6">
        <v>2000</v>
      </c>
      <c r="D18" s="6" t="s">
        <v>89</v>
      </c>
    </row>
    <row r="19" spans="1:10" x14ac:dyDescent="0.25">
      <c r="A19" s="2">
        <v>18</v>
      </c>
      <c r="B19" s="2" t="s">
        <v>5</v>
      </c>
      <c r="C19" s="6">
        <v>2</v>
      </c>
      <c r="D19" s="6" t="s">
        <v>91</v>
      </c>
    </row>
    <row r="20" spans="1:10" x14ac:dyDescent="0.25">
      <c r="A20" s="2">
        <v>19</v>
      </c>
      <c r="B20" s="2" t="s">
        <v>28</v>
      </c>
      <c r="C20" s="6" t="s">
        <v>29</v>
      </c>
      <c r="D20" s="6" t="s">
        <v>91</v>
      </c>
    </row>
    <row r="21" spans="1:10" x14ac:dyDescent="0.25">
      <c r="A21" s="2">
        <v>20</v>
      </c>
      <c r="B21" s="2" t="s">
        <v>135</v>
      </c>
      <c r="C21" s="6">
        <v>11</v>
      </c>
      <c r="D21" s="6" t="s">
        <v>91</v>
      </c>
    </row>
    <row r="22" spans="1:10" x14ac:dyDescent="0.25">
      <c r="A22" s="2">
        <v>21</v>
      </c>
      <c r="B22" s="2" t="s">
        <v>15</v>
      </c>
      <c r="C22" s="6" t="s">
        <v>37</v>
      </c>
      <c r="D22" s="6" t="s">
        <v>91</v>
      </c>
    </row>
    <row r="23" spans="1:10" ht="45" x14ac:dyDescent="0.25">
      <c r="A23" s="2">
        <v>22</v>
      </c>
      <c r="B23" s="3" t="s">
        <v>23</v>
      </c>
      <c r="C23" s="6" t="s">
        <v>46</v>
      </c>
      <c r="D23" s="6" t="s">
        <v>93</v>
      </c>
    </row>
    <row r="24" spans="1:10" x14ac:dyDescent="0.25">
      <c r="A24" s="2">
        <v>23</v>
      </c>
      <c r="B24" s="2" t="s">
        <v>101</v>
      </c>
      <c r="C24" s="6" t="s">
        <v>102</v>
      </c>
      <c r="D24" s="6" t="s">
        <v>92</v>
      </c>
    </row>
    <row r="25" spans="1:10" x14ac:dyDescent="0.25">
      <c r="A25" s="2">
        <v>24</v>
      </c>
      <c r="B25" s="2" t="s">
        <v>111</v>
      </c>
      <c r="C25" s="6" t="s">
        <v>112</v>
      </c>
      <c r="D25" s="6" t="s">
        <v>91</v>
      </c>
    </row>
    <row r="26" spans="1:10" x14ac:dyDescent="0.25">
      <c r="A26" s="2">
        <v>25</v>
      </c>
      <c r="B26" s="2" t="s">
        <v>151</v>
      </c>
      <c r="C26" s="6" t="s">
        <v>136</v>
      </c>
      <c r="D26" s="6" t="s">
        <v>91</v>
      </c>
    </row>
    <row r="27" spans="1:10" x14ac:dyDescent="0.25">
      <c r="A27" s="2">
        <v>26</v>
      </c>
      <c r="B27" s="2" t="s">
        <v>126</v>
      </c>
      <c r="C27" s="6" t="s">
        <v>127</v>
      </c>
      <c r="D27" s="6" t="s">
        <v>88</v>
      </c>
    </row>
    <row r="28" spans="1:10" x14ac:dyDescent="0.25">
      <c r="A28" s="2">
        <v>27</v>
      </c>
      <c r="B28" s="2" t="s">
        <v>52</v>
      </c>
      <c r="C28" s="6" t="s">
        <v>69</v>
      </c>
      <c r="D28" s="6" t="s">
        <v>91</v>
      </c>
    </row>
    <row r="29" spans="1:10" x14ac:dyDescent="0.25">
      <c r="A29" s="2">
        <v>28</v>
      </c>
      <c r="B29" s="2" t="s">
        <v>12</v>
      </c>
      <c r="C29" s="6">
        <v>150</v>
      </c>
      <c r="D29" s="6" t="s">
        <v>91</v>
      </c>
    </row>
    <row r="30" spans="1:10" x14ac:dyDescent="0.25">
      <c r="A30" s="2">
        <v>29</v>
      </c>
      <c r="B30" s="2" t="s">
        <v>152</v>
      </c>
      <c r="C30" s="6" t="s">
        <v>152</v>
      </c>
      <c r="D30" s="6" t="s">
        <v>243</v>
      </c>
    </row>
    <row r="31" spans="1:10" x14ac:dyDescent="0.25">
      <c r="A31" s="2">
        <v>30</v>
      </c>
      <c r="B31" s="2" t="s">
        <v>9</v>
      </c>
      <c r="C31" s="6" t="s">
        <v>31</v>
      </c>
      <c r="D31" s="6" t="s">
        <v>89</v>
      </c>
    </row>
    <row r="32" spans="1:10" x14ac:dyDescent="0.25">
      <c r="A32" s="2">
        <v>31</v>
      </c>
      <c r="B32" s="2" t="s">
        <v>7</v>
      </c>
      <c r="C32" s="6" t="s">
        <v>26</v>
      </c>
      <c r="D32" s="6" t="s">
        <v>89</v>
      </c>
    </row>
    <row r="33" spans="1:4" x14ac:dyDescent="0.25">
      <c r="A33" s="2">
        <v>32</v>
      </c>
      <c r="B33" s="2" t="s">
        <v>133</v>
      </c>
      <c r="C33" s="6" t="s">
        <v>27</v>
      </c>
      <c r="D33" s="6" t="s">
        <v>89</v>
      </c>
    </row>
    <row r="34" spans="1:4" x14ac:dyDescent="0.25">
      <c r="A34" s="2">
        <v>33</v>
      </c>
      <c r="B34" s="2" t="s">
        <v>35</v>
      </c>
      <c r="C34" s="6" t="s">
        <v>36</v>
      </c>
      <c r="D34" s="6" t="s">
        <v>89</v>
      </c>
    </row>
    <row r="35" spans="1:4" x14ac:dyDescent="0.25">
      <c r="A35" s="2">
        <v>34</v>
      </c>
      <c r="B35" s="2" t="s">
        <v>65</v>
      </c>
      <c r="C35" s="6" t="s">
        <v>82</v>
      </c>
      <c r="D35" s="6" t="s">
        <v>92</v>
      </c>
    </row>
    <row r="36" spans="1:4" x14ac:dyDescent="0.25">
      <c r="A36" s="2">
        <v>35</v>
      </c>
      <c r="B36" s="2" t="s">
        <v>16</v>
      </c>
      <c r="C36" s="6" t="s">
        <v>40</v>
      </c>
      <c r="D36" s="6" t="s">
        <v>89</v>
      </c>
    </row>
    <row r="37" spans="1:4" x14ac:dyDescent="0.25">
      <c r="A37" s="2">
        <v>36</v>
      </c>
      <c r="B37" s="2" t="s">
        <v>97</v>
      </c>
      <c r="C37" s="6">
        <v>2</v>
      </c>
      <c r="D37" s="6" t="s">
        <v>93</v>
      </c>
    </row>
    <row r="38" spans="1:4" x14ac:dyDescent="0.25">
      <c r="A38" s="2">
        <v>37</v>
      </c>
      <c r="B38" s="2" t="s">
        <v>152</v>
      </c>
      <c r="C38" s="6" t="s">
        <v>152</v>
      </c>
      <c r="D38" s="6" t="s">
        <v>89</v>
      </c>
    </row>
    <row r="39" spans="1:4" x14ac:dyDescent="0.25">
      <c r="A39" s="2">
        <v>38</v>
      </c>
      <c r="B39" s="2" t="s">
        <v>58</v>
      </c>
      <c r="C39" s="6" t="s">
        <v>76</v>
      </c>
      <c r="D39" s="6" t="s">
        <v>93</v>
      </c>
    </row>
    <row r="40" spans="1:4" x14ac:dyDescent="0.25">
      <c r="A40" s="2">
        <v>39</v>
      </c>
      <c r="B40" s="2" t="s">
        <v>21</v>
      </c>
      <c r="C40" s="6" t="s">
        <v>45</v>
      </c>
      <c r="D40" s="6" t="s">
        <v>89</v>
      </c>
    </row>
    <row r="41" spans="1:4" x14ac:dyDescent="0.25">
      <c r="A41" s="2">
        <v>40</v>
      </c>
      <c r="B41" s="2" t="s">
        <v>114</v>
      </c>
      <c r="C41" s="6" t="s">
        <v>110</v>
      </c>
      <c r="D41" s="6" t="s">
        <v>91</v>
      </c>
    </row>
    <row r="42" spans="1:4" x14ac:dyDescent="0.25">
      <c r="A42" s="2">
        <v>41</v>
      </c>
      <c r="B42" s="2" t="s">
        <v>39</v>
      </c>
      <c r="C42" s="6" t="s">
        <v>38</v>
      </c>
      <c r="D42" s="6" t="s">
        <v>89</v>
      </c>
    </row>
    <row r="43" spans="1:4" x14ac:dyDescent="0.25">
      <c r="A43" s="2">
        <v>42</v>
      </c>
      <c r="B43" s="2" t="s">
        <v>71</v>
      </c>
      <c r="C43" s="6" t="s">
        <v>72</v>
      </c>
      <c r="D43" s="6" t="s">
        <v>92</v>
      </c>
    </row>
    <row r="44" spans="1:4" x14ac:dyDescent="0.25">
      <c r="A44" s="2">
        <v>43</v>
      </c>
      <c r="B44" s="2" t="s">
        <v>119</v>
      </c>
      <c r="C44" s="6" t="s">
        <v>121</v>
      </c>
      <c r="D44" s="6" t="s">
        <v>241</v>
      </c>
    </row>
    <row r="45" spans="1:4" x14ac:dyDescent="0.25">
      <c r="A45" s="2">
        <v>44</v>
      </c>
      <c r="B45" s="2" t="s">
        <v>98</v>
      </c>
      <c r="C45" s="6" t="s">
        <v>99</v>
      </c>
      <c r="D45" s="6" t="s">
        <v>91</v>
      </c>
    </row>
    <row r="46" spans="1:4" x14ac:dyDescent="0.25">
      <c r="A46" s="2">
        <v>45</v>
      </c>
      <c r="B46" s="2" t="s">
        <v>152</v>
      </c>
      <c r="C46" s="6" t="s">
        <v>152</v>
      </c>
      <c r="D46" s="6" t="s">
        <v>243</v>
      </c>
    </row>
    <row r="47" spans="1:4" x14ac:dyDescent="0.25">
      <c r="A47" s="2">
        <v>46</v>
      </c>
      <c r="B47" s="2" t="s">
        <v>53</v>
      </c>
      <c r="C47" s="6">
        <v>1984</v>
      </c>
      <c r="D47" s="6" t="s">
        <v>89</v>
      </c>
    </row>
    <row r="48" spans="1:4" x14ac:dyDescent="0.25">
      <c r="A48" s="2">
        <v>47</v>
      </c>
      <c r="B48" s="2" t="s">
        <v>95</v>
      </c>
      <c r="C48" s="6" t="s">
        <v>81</v>
      </c>
      <c r="D48" s="6" t="s">
        <v>89</v>
      </c>
    </row>
    <row r="49" spans="1:4" x14ac:dyDescent="0.25">
      <c r="A49" s="2">
        <v>48</v>
      </c>
      <c r="B49" s="2" t="s">
        <v>113</v>
      </c>
      <c r="C49" s="6" t="s">
        <v>115</v>
      </c>
      <c r="D49" s="6" t="s">
        <v>91</v>
      </c>
    </row>
    <row r="50" spans="1:4" x14ac:dyDescent="0.25">
      <c r="A50" s="2">
        <v>49</v>
      </c>
      <c r="B50" s="2" t="s">
        <v>4</v>
      </c>
      <c r="C50" s="6" t="s">
        <v>25</v>
      </c>
      <c r="D50" s="6" t="s">
        <v>91</v>
      </c>
    </row>
    <row r="51" spans="1:4" x14ac:dyDescent="0.25">
      <c r="A51" s="2">
        <v>50</v>
      </c>
      <c r="B51" s="2" t="s">
        <v>54</v>
      </c>
      <c r="C51" s="6" t="s">
        <v>70</v>
      </c>
      <c r="D51" s="6" t="s">
        <v>89</v>
      </c>
    </row>
    <row r="52" spans="1:4" x14ac:dyDescent="0.25">
      <c r="A52" s="2">
        <v>51</v>
      </c>
      <c r="B52" s="2" t="s">
        <v>11</v>
      </c>
      <c r="C52" s="6" t="s">
        <v>33</v>
      </c>
      <c r="D52" s="6" t="s">
        <v>91</v>
      </c>
    </row>
    <row r="53" spans="1:4" x14ac:dyDescent="0.25">
      <c r="A53" s="2">
        <v>52</v>
      </c>
      <c r="B53" s="2" t="s">
        <v>122</v>
      </c>
      <c r="C53" s="6" t="s">
        <v>123</v>
      </c>
      <c r="D53" s="6" t="s">
        <v>88</v>
      </c>
    </row>
    <row r="54" spans="1:4" x14ac:dyDescent="0.25">
      <c r="A54" s="2">
        <v>53</v>
      </c>
      <c r="B54" s="2" t="s">
        <v>19</v>
      </c>
      <c r="C54" s="6" t="s">
        <v>43</v>
      </c>
      <c r="D54" s="6" t="s">
        <v>93</v>
      </c>
    </row>
    <row r="55" spans="1:4" x14ac:dyDescent="0.25">
      <c r="A55" s="2">
        <v>54</v>
      </c>
      <c r="B55" s="2" t="s">
        <v>20</v>
      </c>
      <c r="C55" s="6" t="s">
        <v>44</v>
      </c>
      <c r="D55" s="6" t="s">
        <v>91</v>
      </c>
    </row>
    <row r="56" spans="1:4" x14ac:dyDescent="0.25">
      <c r="A56" s="2">
        <v>55</v>
      </c>
      <c r="B56" s="2" t="s">
        <v>64</v>
      </c>
      <c r="C56" s="6">
        <v>0</v>
      </c>
      <c r="D56" s="6" t="s">
        <v>93</v>
      </c>
    </row>
    <row r="57" spans="1:4" x14ac:dyDescent="0.25">
      <c r="A57" s="2">
        <v>56</v>
      </c>
      <c r="B57" s="2" t="s">
        <v>140</v>
      </c>
      <c r="C57" s="6" t="s">
        <v>145</v>
      </c>
      <c r="D57" s="6" t="s">
        <v>91</v>
      </c>
    </row>
    <row r="58" spans="1:4" x14ac:dyDescent="0.25">
      <c r="A58" s="2">
        <v>57</v>
      </c>
      <c r="B58" s="2" t="s">
        <v>149</v>
      </c>
      <c r="C58" s="6" t="s">
        <v>150</v>
      </c>
      <c r="D58" s="6" t="s">
        <v>91</v>
      </c>
    </row>
    <row r="59" spans="1:4" x14ac:dyDescent="0.25">
      <c r="A59" s="2">
        <v>58</v>
      </c>
      <c r="B59" s="2" t="s">
        <v>152</v>
      </c>
      <c r="C59" s="6" t="s">
        <v>152</v>
      </c>
      <c r="D59" s="6" t="s">
        <v>243</v>
      </c>
    </row>
    <row r="60" spans="1:4" x14ac:dyDescent="0.25">
      <c r="A60" s="2">
        <v>59</v>
      </c>
      <c r="B60" s="2" t="s">
        <v>103</v>
      </c>
      <c r="C60" s="6" t="s">
        <v>104</v>
      </c>
      <c r="D60" s="6" t="s">
        <v>88</v>
      </c>
    </row>
    <row r="61" spans="1:4" x14ac:dyDescent="0.25">
      <c r="A61" s="2">
        <v>60</v>
      </c>
      <c r="B61" s="2" t="s">
        <v>22</v>
      </c>
      <c r="C61" s="6">
        <v>5</v>
      </c>
      <c r="D61" s="6" t="s">
        <v>91</v>
      </c>
    </row>
    <row r="62" spans="1:4" x14ac:dyDescent="0.25">
      <c r="A62" s="2">
        <v>61</v>
      </c>
      <c r="B62" s="2" t="s">
        <v>124</v>
      </c>
      <c r="C62" s="6" t="s">
        <v>125</v>
      </c>
      <c r="D62" s="6" t="s">
        <v>88</v>
      </c>
    </row>
    <row r="63" spans="1:4" x14ac:dyDescent="0.25">
      <c r="A63" s="2">
        <v>62</v>
      </c>
      <c r="B63" s="2" t="s">
        <v>147</v>
      </c>
      <c r="C63" s="6" t="s">
        <v>146</v>
      </c>
      <c r="D63" s="6" t="s">
        <v>91</v>
      </c>
    </row>
    <row r="64" spans="1:4" x14ac:dyDescent="0.25">
      <c r="A64" s="2">
        <v>63</v>
      </c>
      <c r="B64" s="2" t="s">
        <v>13</v>
      </c>
      <c r="C64" s="6" t="s">
        <v>34</v>
      </c>
      <c r="D64" s="6" t="s">
        <v>89</v>
      </c>
    </row>
    <row r="65" spans="1:4" x14ac:dyDescent="0.25">
      <c r="A65" s="2">
        <v>64</v>
      </c>
      <c r="B65" s="2" t="s">
        <v>10</v>
      </c>
      <c r="C65" s="6" t="s">
        <v>32</v>
      </c>
      <c r="D65" s="6" t="s">
        <v>89</v>
      </c>
    </row>
    <row r="66" spans="1:4" x14ac:dyDescent="0.25">
      <c r="A66" s="2">
        <v>65</v>
      </c>
      <c r="B66" s="2" t="s">
        <v>62</v>
      </c>
      <c r="C66" s="6" t="s">
        <v>80</v>
      </c>
      <c r="D66" s="6" t="s">
        <v>88</v>
      </c>
    </row>
    <row r="67" spans="1:4" x14ac:dyDescent="0.25">
      <c r="A67" s="2">
        <v>66</v>
      </c>
      <c r="B67" s="2" t="s">
        <v>132</v>
      </c>
      <c r="C67" s="6" t="s">
        <v>131</v>
      </c>
      <c r="D67" s="6" t="s">
        <v>89</v>
      </c>
    </row>
    <row r="68" spans="1:4" x14ac:dyDescent="0.25">
      <c r="A68" s="2">
        <v>67</v>
      </c>
      <c r="B68" s="2" t="s">
        <v>63</v>
      </c>
      <c r="C68" s="6" t="s">
        <v>79</v>
      </c>
      <c r="D68" s="6" t="s">
        <v>88</v>
      </c>
    </row>
    <row r="69" spans="1:4" x14ac:dyDescent="0.25">
      <c r="A69" s="2">
        <v>68</v>
      </c>
      <c r="B69" s="2" t="s">
        <v>57</v>
      </c>
      <c r="C69" s="6" t="s">
        <v>75</v>
      </c>
      <c r="D69" s="6" t="s">
        <v>93</v>
      </c>
    </row>
    <row r="70" spans="1:4" x14ac:dyDescent="0.25">
      <c r="A70" s="2">
        <v>69</v>
      </c>
      <c r="B70" s="2" t="s">
        <v>116</v>
      </c>
      <c r="C70" s="6" t="s">
        <v>118</v>
      </c>
      <c r="D70" s="6" t="s">
        <v>241</v>
      </c>
    </row>
    <row r="71" spans="1:4" x14ac:dyDescent="0.25">
      <c r="A71" s="2">
        <v>70</v>
      </c>
      <c r="B71" s="2" t="s">
        <v>50</v>
      </c>
      <c r="C71" s="6" t="s">
        <v>67</v>
      </c>
      <c r="D71" s="6" t="s">
        <v>92</v>
      </c>
    </row>
    <row r="72" spans="1:4" x14ac:dyDescent="0.25">
      <c r="A72" s="2">
        <v>71</v>
      </c>
      <c r="B72" s="2" t="s">
        <v>8</v>
      </c>
      <c r="C72" s="6" t="s">
        <v>30</v>
      </c>
      <c r="D72" s="6" t="s">
        <v>93</v>
      </c>
    </row>
    <row r="73" spans="1:4" x14ac:dyDescent="0.25">
      <c r="A73" s="2">
        <v>72</v>
      </c>
      <c r="B73" s="2" t="s">
        <v>59</v>
      </c>
      <c r="C73" s="6" t="s">
        <v>94</v>
      </c>
      <c r="D73" s="6" t="s">
        <v>93</v>
      </c>
    </row>
    <row r="74" spans="1:4" x14ac:dyDescent="0.25">
      <c r="A74" s="2">
        <v>73</v>
      </c>
      <c r="B74" s="2" t="s">
        <v>138</v>
      </c>
      <c r="C74" s="6" t="s">
        <v>100</v>
      </c>
      <c r="D74" s="6" t="s">
        <v>91</v>
      </c>
    </row>
    <row r="75" spans="1:4" x14ac:dyDescent="0.25">
      <c r="A75" s="2">
        <v>74</v>
      </c>
      <c r="B75" s="2" t="s">
        <v>139</v>
      </c>
      <c r="C75" s="6" t="s">
        <v>142</v>
      </c>
      <c r="D75" s="6" t="s">
        <v>91</v>
      </c>
    </row>
    <row r="76" spans="1:4" x14ac:dyDescent="0.25">
      <c r="A76" s="2">
        <v>75</v>
      </c>
      <c r="B76" s="2" t="s">
        <v>106</v>
      </c>
      <c r="C76" s="6" t="s">
        <v>108</v>
      </c>
      <c r="D76" s="6" t="s">
        <v>88</v>
      </c>
    </row>
    <row r="77" spans="1:4" x14ac:dyDescent="0.25">
      <c r="A77" s="2">
        <v>76</v>
      </c>
      <c r="B77" s="2" t="s">
        <v>141</v>
      </c>
      <c r="C77" s="6" t="s">
        <v>148</v>
      </c>
      <c r="D77" s="6" t="s">
        <v>91</v>
      </c>
    </row>
    <row r="78" spans="1:4" x14ac:dyDescent="0.25">
      <c r="A78" s="2">
        <v>77</v>
      </c>
      <c r="B78" s="2" t="s">
        <v>153</v>
      </c>
      <c r="C78" s="6" t="s">
        <v>154</v>
      </c>
      <c r="D78" s="6" t="s">
        <v>91</v>
      </c>
    </row>
    <row r="79" spans="1:4" x14ac:dyDescent="0.25">
      <c r="A79" s="2">
        <v>78</v>
      </c>
      <c r="B79" s="2" t="s">
        <v>83</v>
      </c>
      <c r="C79" s="6" t="s">
        <v>84</v>
      </c>
      <c r="D79" s="6" t="s">
        <v>92</v>
      </c>
    </row>
    <row r="80" spans="1:4" x14ac:dyDescent="0.25">
      <c r="A80" s="2">
        <v>79</v>
      </c>
      <c r="B80" s="2" t="s">
        <v>60</v>
      </c>
      <c r="C80" s="6" t="s">
        <v>77</v>
      </c>
      <c r="D80" s="6" t="s">
        <v>93</v>
      </c>
    </row>
    <row r="81" spans="1:4" x14ac:dyDescent="0.25">
      <c r="A81" s="2">
        <v>80</v>
      </c>
      <c r="B81" s="2" t="s">
        <v>49</v>
      </c>
      <c r="C81" s="6" t="s">
        <v>66</v>
      </c>
      <c r="D81" s="6" t="s">
        <v>92</v>
      </c>
    </row>
    <row r="82" spans="1:4" x14ac:dyDescent="0.25">
      <c r="A82" s="2">
        <v>81</v>
      </c>
      <c r="B82" s="2" t="s">
        <v>17</v>
      </c>
      <c r="C82" s="6" t="s">
        <v>41</v>
      </c>
      <c r="D82" s="6" t="s">
        <v>89</v>
      </c>
    </row>
    <row r="83" spans="1:4" x14ac:dyDescent="0.25">
      <c r="A83" s="15"/>
      <c r="B83" s="15"/>
    </row>
    <row r="84" spans="1:4" x14ac:dyDescent="0.25">
      <c r="A84" s="15"/>
      <c r="B84" s="15"/>
    </row>
    <row r="85" spans="1:4" x14ac:dyDescent="0.25">
      <c r="A85" s="15"/>
      <c r="B85" s="15"/>
    </row>
    <row r="86" spans="1:4" x14ac:dyDescent="0.25">
      <c r="A86" s="15"/>
      <c r="B86" s="15"/>
    </row>
    <row r="87" spans="1:4" x14ac:dyDescent="0.25">
      <c r="A87" s="15"/>
      <c r="B87" s="15"/>
    </row>
    <row r="88" spans="1:4" x14ac:dyDescent="0.25">
      <c r="A88" s="15"/>
      <c r="B88" s="15"/>
    </row>
    <row r="89" spans="1:4" x14ac:dyDescent="0.25">
      <c r="A89" s="15"/>
      <c r="B89" s="15"/>
    </row>
    <row r="90" spans="1:4" x14ac:dyDescent="0.25">
      <c r="A90" s="15"/>
      <c r="B90" s="15"/>
    </row>
    <row r="91" spans="1:4" x14ac:dyDescent="0.25">
      <c r="A91" s="15"/>
      <c r="B91" s="15"/>
    </row>
    <row r="92" spans="1:4" x14ac:dyDescent="0.25">
      <c r="A92" s="15"/>
      <c r="B92" s="15"/>
    </row>
    <row r="93" spans="1:4" x14ac:dyDescent="0.25">
      <c r="A93" s="15"/>
      <c r="B93" s="15"/>
    </row>
    <row r="94" spans="1:4" x14ac:dyDescent="0.25">
      <c r="A94" s="15"/>
      <c r="B94" s="15"/>
    </row>
    <row r="95" spans="1:4" x14ac:dyDescent="0.25">
      <c r="A95" s="15"/>
      <c r="B95" s="15"/>
    </row>
    <row r="96" spans="1:4" x14ac:dyDescent="0.25">
      <c r="A96" s="15"/>
      <c r="B96" s="15"/>
    </row>
    <row r="97" spans="1:3" x14ac:dyDescent="0.25">
      <c r="A97" s="15"/>
      <c r="B97" s="15"/>
    </row>
    <row r="98" spans="1:3" x14ac:dyDescent="0.25">
      <c r="A98" s="15"/>
      <c r="B98" s="15"/>
    </row>
    <row r="99" spans="1:3" x14ac:dyDescent="0.25">
      <c r="A99" s="15"/>
      <c r="B99" s="15"/>
    </row>
    <row r="100" spans="1:3" x14ac:dyDescent="0.25">
      <c r="A100" s="15"/>
      <c r="B100" s="15"/>
    </row>
    <row r="101" spans="1:3" x14ac:dyDescent="0.25">
      <c r="A101" s="15"/>
      <c r="B101" s="15"/>
    </row>
    <row r="102" spans="1:3" x14ac:dyDescent="0.25">
      <c r="A102" s="15"/>
      <c r="B102" s="17"/>
      <c r="C102" s="18"/>
    </row>
  </sheetData>
  <protectedRanges>
    <protectedRange sqref="A2:D1048576" name="Bereich2"/>
    <protectedRange sqref="K12:L12" name="Bereich1"/>
  </protectedRanges>
  <mergeCells count="2">
    <mergeCell ref="K11:L11"/>
    <mergeCell ref="K12:L12"/>
  </mergeCells>
  <conditionalFormatting sqref="A2:D84">
    <cfRule type="expression" dxfId="15" priority="1">
      <formula>$D2="Z"</formula>
    </cfRule>
    <cfRule type="expression" dxfId="14" priority="2">
      <formula>$D2="Y"</formula>
    </cfRule>
    <cfRule type="expression" dxfId="13" priority="3">
      <formula>$D2="T"</formula>
    </cfRule>
    <cfRule type="expression" dxfId="12" priority="4">
      <formula>$D2="S"</formula>
    </cfRule>
    <cfRule type="expression" dxfId="11" priority="5">
      <formula>$D2="W"</formula>
    </cfRule>
    <cfRule type="expression" dxfId="10" priority="6">
      <formula>$D2="B"</formula>
    </cfRule>
    <cfRule type="expression" dxfId="9" priority="7">
      <formula>$D2="A"</formula>
    </cfRule>
  </conditionalFormatting>
  <pageMargins left="0.70866141732283472" right="0.70866141732283472" top="0.78740157480314965" bottom="0.78740157480314965" header="0.31496062992125984" footer="0.31496062992125984"/>
  <pageSetup paperSize="9" scale="86" orientation="landscape" copies="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K100"/>
  <sheetViews>
    <sheetView workbookViewId="0">
      <selection sqref="A1:K1"/>
    </sheetView>
  </sheetViews>
  <sheetFormatPr baseColWidth="10" defaultColWidth="0" defaultRowHeight="15" zeroHeight="1" x14ac:dyDescent="0.25"/>
  <cols>
    <col min="1" max="11" width="11.42578125" customWidth="1"/>
  </cols>
  <sheetData>
    <row r="1" spans="1:11" ht="57.75" x14ac:dyDescent="0.85">
      <c r="A1" s="28" t="s">
        <v>227</v>
      </c>
      <c r="B1" s="28"/>
      <c r="C1" s="28"/>
      <c r="D1" s="28"/>
      <c r="E1" s="28"/>
      <c r="F1" s="28"/>
      <c r="G1" s="28"/>
      <c r="H1" s="28"/>
      <c r="I1" s="28"/>
      <c r="J1" s="28"/>
      <c r="K1" s="28"/>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x14ac:dyDescent="0.25">
      <c r="A4" s="27"/>
      <c r="B4" s="27"/>
      <c r="C4" s="27"/>
      <c r="D4" s="27"/>
      <c r="E4" s="27"/>
      <c r="F4" s="27"/>
      <c r="G4" s="27"/>
      <c r="H4" s="27"/>
      <c r="I4" s="27"/>
      <c r="J4" s="27"/>
      <c r="K4" s="27"/>
    </row>
    <row r="5" spans="1:11" x14ac:dyDescent="0.25">
      <c r="A5" s="27"/>
      <c r="B5" s="27"/>
      <c r="C5" s="27"/>
      <c r="D5" s="27"/>
      <c r="E5" s="27"/>
      <c r="F5" s="27"/>
      <c r="G5" s="27"/>
      <c r="H5" s="27"/>
      <c r="I5" s="27"/>
      <c r="J5" s="27"/>
      <c r="K5" s="27"/>
    </row>
    <row r="6" spans="1:11" x14ac:dyDescent="0.25">
      <c r="A6" s="27"/>
      <c r="B6" s="27"/>
      <c r="C6" s="27"/>
      <c r="D6" s="27"/>
      <c r="E6" s="27"/>
      <c r="F6" s="27"/>
      <c r="G6" s="27"/>
      <c r="H6" s="27"/>
      <c r="I6" s="27"/>
      <c r="J6" s="27"/>
      <c r="K6" s="27"/>
    </row>
    <row r="7" spans="1:11" x14ac:dyDescent="0.25">
      <c r="A7" s="27"/>
      <c r="B7" s="27"/>
      <c r="C7" s="27"/>
      <c r="D7" s="27"/>
      <c r="E7" s="27"/>
      <c r="F7" s="27"/>
      <c r="G7" s="27"/>
      <c r="H7" s="27"/>
      <c r="I7" s="27"/>
      <c r="J7" s="27"/>
      <c r="K7" s="27"/>
    </row>
    <row r="8" spans="1:11" x14ac:dyDescent="0.25">
      <c r="A8" s="27"/>
      <c r="B8" s="27"/>
      <c r="C8" s="27"/>
      <c r="D8" s="27"/>
      <c r="E8" s="27"/>
      <c r="F8" s="27"/>
      <c r="G8" s="27"/>
      <c r="H8" s="27"/>
      <c r="I8" s="27"/>
      <c r="J8" s="27"/>
      <c r="K8" s="27"/>
    </row>
    <row r="9" spans="1:11" x14ac:dyDescent="0.25">
      <c r="A9" s="29" t="s">
        <v>138</v>
      </c>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ht="15" customHeight="1" x14ac:dyDescent="0.25">
      <c r="A12" s="29"/>
      <c r="B12" s="29"/>
      <c r="C12" s="29"/>
      <c r="D12" s="29"/>
      <c r="E12" s="29"/>
      <c r="F12" s="29"/>
      <c r="G12" s="29"/>
      <c r="H12" s="29"/>
      <c r="I12" s="29"/>
      <c r="J12" s="29"/>
      <c r="K12" s="29"/>
    </row>
    <row r="13" spans="1:11" ht="15" customHeight="1" x14ac:dyDescent="0.25">
      <c r="A13" s="29"/>
      <c r="B13" s="29"/>
      <c r="C13" s="29"/>
      <c r="D13" s="29"/>
      <c r="E13" s="29"/>
      <c r="F13" s="29"/>
      <c r="G13" s="29"/>
      <c r="H13" s="29"/>
      <c r="I13" s="29"/>
      <c r="J13" s="29"/>
      <c r="K13" s="29"/>
    </row>
    <row r="14" spans="1:11" ht="15" customHeight="1" x14ac:dyDescent="0.25">
      <c r="A14" s="29"/>
      <c r="B14" s="29"/>
      <c r="C14" s="29"/>
      <c r="D14" s="29"/>
      <c r="E14" s="29"/>
      <c r="F14" s="29"/>
      <c r="G14" s="29"/>
      <c r="H14" s="29"/>
      <c r="I14" s="29"/>
      <c r="J14" s="29"/>
      <c r="K14" s="29"/>
    </row>
    <row r="15" spans="1:11" ht="15" customHeight="1" x14ac:dyDescent="0.25">
      <c r="A15" s="29"/>
      <c r="B15" s="29"/>
      <c r="C15" s="29"/>
      <c r="D15" s="29"/>
      <c r="E15" s="29"/>
      <c r="F15" s="29"/>
      <c r="G15" s="29"/>
      <c r="H15" s="29"/>
      <c r="I15" s="29"/>
      <c r="J15" s="29"/>
      <c r="K15" s="29"/>
    </row>
    <row r="16" spans="1:11" ht="15" customHeight="1" x14ac:dyDescent="0.25">
      <c r="A16" s="29"/>
      <c r="B16" s="29"/>
      <c r="C16" s="29"/>
      <c r="D16" s="29"/>
      <c r="E16" s="29"/>
      <c r="F16" s="29"/>
      <c r="G16" s="29"/>
      <c r="H16" s="29"/>
      <c r="I16" s="29"/>
      <c r="J16" s="29"/>
      <c r="K16" s="29"/>
    </row>
    <row r="17" spans="1:11" ht="15" customHeight="1" x14ac:dyDescent="0.25">
      <c r="A17" s="29"/>
      <c r="B17" s="29"/>
      <c r="C17" s="29"/>
      <c r="D17" s="29"/>
      <c r="E17" s="29"/>
      <c r="F17" s="29"/>
      <c r="G17" s="29"/>
      <c r="H17" s="29"/>
      <c r="I17" s="29"/>
      <c r="J17" s="29"/>
      <c r="K17" s="29"/>
    </row>
    <row r="18" spans="1:11" ht="15" customHeight="1" x14ac:dyDescent="0.25">
      <c r="A18" s="29"/>
      <c r="B18" s="29"/>
      <c r="C18" s="29"/>
      <c r="D18" s="29"/>
      <c r="E18" s="29"/>
      <c r="F18" s="29"/>
      <c r="G18" s="29"/>
      <c r="H18" s="29"/>
      <c r="I18" s="29"/>
      <c r="J18" s="29"/>
      <c r="K18" s="29"/>
    </row>
    <row r="19" spans="1:11" ht="15" customHeight="1" x14ac:dyDescent="0.25">
      <c r="A19" s="29"/>
      <c r="B19" s="29"/>
      <c r="C19" s="29"/>
      <c r="D19" s="29"/>
      <c r="E19" s="29"/>
      <c r="F19" s="29"/>
      <c r="G19" s="29"/>
      <c r="H19" s="29"/>
      <c r="I19" s="29"/>
      <c r="J19" s="29"/>
      <c r="K19" s="29"/>
    </row>
    <row r="20" spans="1:11" ht="15" customHeight="1" x14ac:dyDescent="0.25">
      <c r="A20" s="29"/>
      <c r="B20" s="29"/>
      <c r="C20" s="29"/>
      <c r="D20" s="29"/>
      <c r="E20" s="29"/>
      <c r="F20" s="29"/>
      <c r="G20" s="29"/>
      <c r="H20" s="29"/>
      <c r="I20" s="29"/>
      <c r="J20" s="29"/>
      <c r="K20" s="29"/>
    </row>
    <row r="21" spans="1:11" ht="15" customHeight="1" x14ac:dyDescent="0.25">
      <c r="A21" s="29"/>
      <c r="B21" s="29"/>
      <c r="C21" s="29"/>
      <c r="D21" s="29"/>
      <c r="E21" s="29"/>
      <c r="F21" s="29"/>
      <c r="G21" s="29"/>
      <c r="H21" s="29"/>
      <c r="I21" s="29"/>
      <c r="J21" s="29"/>
      <c r="K21" s="29"/>
    </row>
    <row r="22" spans="1:11" ht="15" customHeight="1" x14ac:dyDescent="0.25">
      <c r="A22" s="29"/>
      <c r="B22" s="29"/>
      <c r="C22" s="29"/>
      <c r="D22" s="29"/>
      <c r="E22" s="29"/>
      <c r="F22" s="29"/>
      <c r="G22" s="29"/>
      <c r="H22" s="29"/>
      <c r="I22" s="29"/>
      <c r="J22" s="29"/>
      <c r="K22" s="29"/>
    </row>
    <row r="23" spans="1:11" ht="15" customHeight="1" x14ac:dyDescent="0.25">
      <c r="A23" s="29"/>
      <c r="B23" s="29"/>
      <c r="C23" s="29"/>
      <c r="D23" s="29"/>
      <c r="E23" s="29"/>
      <c r="F23" s="29"/>
      <c r="G23" s="29"/>
      <c r="H23" s="29"/>
      <c r="I23" s="29"/>
      <c r="J23" s="29"/>
      <c r="K23" s="29"/>
    </row>
    <row r="24" spans="1:11" ht="15" customHeight="1" x14ac:dyDescent="0.25">
      <c r="A24" s="29"/>
      <c r="B24" s="29"/>
      <c r="C24" s="29"/>
      <c r="D24" s="29"/>
      <c r="E24" s="29"/>
      <c r="F24" s="29"/>
      <c r="G24" s="29"/>
      <c r="H24" s="29"/>
      <c r="I24" s="29"/>
      <c r="J24" s="29"/>
      <c r="K24" s="29"/>
    </row>
    <row r="25" spans="1:11" ht="15" customHeight="1" x14ac:dyDescent="0.25">
      <c r="A25" s="27"/>
      <c r="B25" s="27"/>
      <c r="C25" s="27"/>
      <c r="D25" s="27"/>
      <c r="E25" s="27"/>
      <c r="F25" s="27"/>
      <c r="G25" s="27"/>
      <c r="H25" s="27"/>
      <c r="I25" s="27"/>
      <c r="J25" s="27"/>
      <c r="K25" s="27"/>
    </row>
    <row r="26" spans="1:11" ht="15" customHeight="1" x14ac:dyDescent="0.25">
      <c r="A26" s="27"/>
      <c r="B26" s="27"/>
      <c r="C26" s="27"/>
      <c r="D26" s="27"/>
      <c r="E26" s="27"/>
      <c r="F26" s="27"/>
      <c r="G26" s="27"/>
      <c r="H26" s="27"/>
      <c r="I26" s="27"/>
      <c r="J26" s="27"/>
      <c r="K26" s="27"/>
    </row>
    <row r="27" spans="1:11" ht="15" customHeight="1" x14ac:dyDescent="0.25">
      <c r="A27" s="27"/>
      <c r="B27" s="27"/>
      <c r="C27" s="27"/>
      <c r="D27" s="27"/>
      <c r="E27" s="27"/>
      <c r="F27" s="27"/>
      <c r="G27" s="27"/>
      <c r="H27" s="27"/>
      <c r="I27" s="27"/>
      <c r="J27" s="27"/>
      <c r="K27" s="27"/>
    </row>
    <row r="28" spans="1:11" ht="33.75" customHeight="1" x14ac:dyDescent="0.5">
      <c r="A28" s="30" t="s">
        <v>244</v>
      </c>
      <c r="B28" s="30"/>
      <c r="C28" s="30"/>
      <c r="D28" s="30"/>
      <c r="E28" s="30"/>
      <c r="F28" s="30"/>
      <c r="G28" s="30"/>
      <c r="H28" s="30"/>
      <c r="I28" s="30"/>
      <c r="J28" s="30"/>
      <c r="K28" s="30"/>
    </row>
    <row r="29" spans="1:11" hidden="1" x14ac:dyDescent="0.25"/>
    <row r="30" spans="1:11" hidden="1" x14ac:dyDescent="0.25"/>
    <row r="31" spans="1:11" hidden="1" x14ac:dyDescent="0.25"/>
    <row r="32" spans="1: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5">
    <mergeCell ref="A2:K8"/>
    <mergeCell ref="A1:K1"/>
    <mergeCell ref="A9:K24"/>
    <mergeCell ref="A25:K27"/>
    <mergeCell ref="A28:K2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82</vt:i4>
      </vt:variant>
    </vt:vector>
  </HeadingPairs>
  <TitlesOfParts>
    <vt:vector size="82" baseType="lpstr">
      <vt:lpstr>Feld Nr. 81</vt:lpstr>
      <vt:lpstr>Feld Nr. 80</vt:lpstr>
      <vt:lpstr>Feld Nr. 79</vt:lpstr>
      <vt:lpstr>Feld Nr. 78</vt:lpstr>
      <vt:lpstr>Feld Nr. 77</vt:lpstr>
      <vt:lpstr>Feld Nr. 76</vt:lpstr>
      <vt:lpstr>Feld Nr. 75</vt:lpstr>
      <vt:lpstr>Feld Nr. 74</vt:lpstr>
      <vt:lpstr>Feld Nr. 73</vt:lpstr>
      <vt:lpstr>Feld Nr. 72</vt:lpstr>
      <vt:lpstr>Feld Nr. 71</vt:lpstr>
      <vt:lpstr>Feld Nr. 70</vt:lpstr>
      <vt:lpstr>Feld Nr. 69</vt:lpstr>
      <vt:lpstr>Feld Nr. 68</vt:lpstr>
      <vt:lpstr>Feld Nr. 67</vt:lpstr>
      <vt:lpstr>Feld Nr. 66</vt:lpstr>
      <vt:lpstr>Feld Nr. 65</vt:lpstr>
      <vt:lpstr>Feld Nr. 64</vt:lpstr>
      <vt:lpstr>Feld Nr. 63</vt:lpstr>
      <vt:lpstr>Feld Nr. 62</vt:lpstr>
      <vt:lpstr>Feld Nr. 61</vt:lpstr>
      <vt:lpstr>Feld Nr. 60</vt:lpstr>
      <vt:lpstr>Feld Nr. 59</vt:lpstr>
      <vt:lpstr>Feld Nr. 58</vt:lpstr>
      <vt:lpstr>Feld Nr. 57</vt:lpstr>
      <vt:lpstr>Feld Nr. 56</vt:lpstr>
      <vt:lpstr>Feld Nr. 55</vt:lpstr>
      <vt:lpstr>Feld Nr. 54</vt:lpstr>
      <vt:lpstr>Feld Nr. 53</vt:lpstr>
      <vt:lpstr>Feld Nr. 52</vt:lpstr>
      <vt:lpstr>Feld Nr. 51</vt:lpstr>
      <vt:lpstr>Feld Nr. 50</vt:lpstr>
      <vt:lpstr>Feld Nr. 49</vt:lpstr>
      <vt:lpstr>Feld Nr. 48</vt:lpstr>
      <vt:lpstr>Feld Nr. 47</vt:lpstr>
      <vt:lpstr>Feld Nr. 46</vt:lpstr>
      <vt:lpstr>Feld Nr. 45</vt:lpstr>
      <vt:lpstr>Feld Nr. 44</vt:lpstr>
      <vt:lpstr>Feld Nr. 43</vt:lpstr>
      <vt:lpstr>Feld Nr. 42</vt:lpstr>
      <vt:lpstr>Feld Nr. 41</vt:lpstr>
      <vt:lpstr>Feld Nr. 40</vt:lpstr>
      <vt:lpstr>Feld Nr. 39</vt:lpstr>
      <vt:lpstr>Feld Nr. 38</vt:lpstr>
      <vt:lpstr>Feld Nr. 37</vt:lpstr>
      <vt:lpstr>Feld Nr. 36</vt:lpstr>
      <vt:lpstr>Feld Nr. 35</vt:lpstr>
      <vt:lpstr>Feld Nr. 34</vt:lpstr>
      <vt:lpstr>Feld Nr. 33</vt:lpstr>
      <vt:lpstr>Feld Nr. 32</vt:lpstr>
      <vt:lpstr>Feld Nr. 31</vt:lpstr>
      <vt:lpstr>Feld Nr. 30</vt:lpstr>
      <vt:lpstr>Feld Nr. 29</vt:lpstr>
      <vt:lpstr>Feld Nr. 28</vt:lpstr>
      <vt:lpstr>Feld Nr. 27</vt:lpstr>
      <vt:lpstr>Feld Nr. 26</vt:lpstr>
      <vt:lpstr>Feld Nr. 25</vt:lpstr>
      <vt:lpstr>Feld Nr. 24</vt:lpstr>
      <vt:lpstr>Feld Nr. 23</vt:lpstr>
      <vt:lpstr>Feld Nr. 22</vt:lpstr>
      <vt:lpstr>Feld Nr. 21</vt:lpstr>
      <vt:lpstr>Feld Nr. 20</vt:lpstr>
      <vt:lpstr>Feld Nr. 19</vt:lpstr>
      <vt:lpstr>Feld Nr. 18</vt:lpstr>
      <vt:lpstr>Feld Nr. 17</vt:lpstr>
      <vt:lpstr>Feld Nr. 16</vt:lpstr>
      <vt:lpstr>Feld Nr. 15</vt:lpstr>
      <vt:lpstr>Feld Nr. 14</vt:lpstr>
      <vt:lpstr>Feld Nr. 13</vt:lpstr>
      <vt:lpstr>Feld Nr. 12</vt:lpstr>
      <vt:lpstr>Feld Nr. 11</vt:lpstr>
      <vt:lpstr>Feld Nr. 10</vt:lpstr>
      <vt:lpstr>Feld Nr. 9</vt:lpstr>
      <vt:lpstr>Feld Nr. 8</vt:lpstr>
      <vt:lpstr>Feld Nr. 7</vt:lpstr>
      <vt:lpstr>Feld Nr. 6</vt:lpstr>
      <vt:lpstr>Feld Nr. 5</vt:lpstr>
      <vt:lpstr>Feld Nr. 4</vt:lpstr>
      <vt:lpstr>Feld Nr. 3</vt:lpstr>
      <vt:lpstr>Feld Nr. 2</vt:lpstr>
      <vt:lpstr>Feld Nr. 1</vt:lpstr>
      <vt:lpstr>Fragen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Leuenberger</dc:creator>
  <cp:lastModifiedBy>Lukas Leuenberger</cp:lastModifiedBy>
  <cp:lastPrinted>2008-02-20T20:12:03Z</cp:lastPrinted>
  <dcterms:created xsi:type="dcterms:W3CDTF">2008-02-02T16:34:01Z</dcterms:created>
  <dcterms:modified xsi:type="dcterms:W3CDTF">2019-01-12T20:14:41Z</dcterms:modified>
</cp:coreProperties>
</file>